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8" yWindow="65524" windowWidth="10116" windowHeight="7620" activeTab="0"/>
  </bookViews>
  <sheets>
    <sheet name="收支餘絀" sheetId="1" r:id="rId1"/>
    <sheet name="餘絀撥補" sheetId="2" r:id="rId2"/>
    <sheet name="現金流量" sheetId="3" r:id="rId3"/>
    <sheet name="收繳給付" sheetId="4" r:id="rId4"/>
    <sheet name="投資業務收入明細表" sheetId="5" r:id="rId5"/>
    <sheet name="存款利息收入明細表" sheetId="6" r:id="rId6"/>
    <sheet name="滯納金" sheetId="7" r:id="rId7"/>
    <sheet name="支出明細表" sheetId="8" r:id="rId8"/>
    <sheet name="預計平衡表-資產" sheetId="9" r:id="rId9"/>
    <sheet name="預計平衡表-負債" sheetId="10" r:id="rId10"/>
    <sheet name="運用概況預計" sheetId="11" r:id="rId11"/>
    <sheet name="手續費費用" sheetId="12" r:id="rId12"/>
    <sheet name="委託經營逕扣費用分析表" sheetId="13" r:id="rId13"/>
  </sheets>
  <externalReferences>
    <externalReference r:id="rId16"/>
    <externalReference r:id="rId17"/>
  </externalReferences>
  <definedNames>
    <definedName name="__123Graph_E" localSheetId="0" hidden="1">'[1]5運用概況'!#REF!</definedName>
    <definedName name="__123Graph_E" localSheetId="8" hidden="1">'[1]5運用概況'!#REF!</definedName>
    <definedName name="__123Graph_E" hidden="1">'[1]5運用概況'!#REF!</definedName>
    <definedName name="_xlnm.Print_Area" localSheetId="2">'現金流量'!$A$1:$C$35</definedName>
    <definedName name="_xlnm.Print_Area" localSheetId="9">'預計平衡表-負債'!$F$1:$J$42</definedName>
    <definedName name="_xlnm.Print_Area" localSheetId="8">'預計平衡表-資產'!$A$1:$E$39</definedName>
    <definedName name="T5_">#N/A</definedName>
    <definedName name="TI" localSheetId="0">#REF!</definedName>
    <definedName name="TI">#REF!</definedName>
    <definedName name="TT">#N/A</definedName>
    <definedName name="預" localSheetId="0" hidden="1">'[2]5運用概況'!#REF!</definedName>
    <definedName name="預" localSheetId="8" hidden="1">'[2]5運用概況'!#REF!</definedName>
    <definedName name="預" hidden="1">'[2]5運用概況'!#REF!</definedName>
  </definedNames>
  <calcPr fullCalcOnLoad="1"/>
</workbook>
</file>

<file path=xl/sharedStrings.xml><?xml version="1.0" encoding="utf-8"?>
<sst xmlns="http://schemas.openxmlformats.org/spreadsheetml/2006/main" count="402" uniqueCount="312">
  <si>
    <t>單位：新臺幣千元</t>
  </si>
  <si>
    <t>科目</t>
  </si>
  <si>
    <t>平均餘額</t>
  </si>
  <si>
    <t>合計</t>
  </si>
  <si>
    <t>平均餘額</t>
  </si>
  <si>
    <t>說明</t>
  </si>
  <si>
    <t>一年</t>
  </si>
  <si>
    <t>上年度</t>
  </si>
  <si>
    <t>預算數</t>
  </si>
  <si>
    <t>本年度</t>
  </si>
  <si>
    <t>前年度</t>
  </si>
  <si>
    <t>決算數</t>
  </si>
  <si>
    <t>一、銀行存款</t>
  </si>
  <si>
    <t>五、國外權益證券</t>
  </si>
  <si>
    <t>單位：新臺幣千元</t>
  </si>
  <si>
    <t>說明</t>
  </si>
  <si>
    <t>單位：新臺幣千元</t>
  </si>
  <si>
    <t>說明</t>
  </si>
  <si>
    <t>資產</t>
  </si>
  <si>
    <t>滯納金收入</t>
  </si>
  <si>
    <r>
      <t xml:space="preserve">     </t>
    </r>
    <r>
      <rPr>
        <b/>
        <sz val="11"/>
        <rFont val="標楷體"/>
        <family val="4"/>
      </rPr>
      <t>合</t>
    </r>
    <r>
      <rPr>
        <b/>
        <sz val="11"/>
        <rFont val="Times New Roman"/>
        <family val="1"/>
      </rPr>
      <t xml:space="preserve">                                    </t>
    </r>
    <r>
      <rPr>
        <b/>
        <sz val="11"/>
        <rFont val="標楷體"/>
        <family val="4"/>
      </rPr>
      <t>計</t>
    </r>
  </si>
  <si>
    <t>預計數</t>
  </si>
  <si>
    <t>公平價值變動列入損益之金融資產-流動-淨額</t>
  </si>
  <si>
    <t>金額</t>
  </si>
  <si>
    <t>持有至到期日金融資產-非流動</t>
  </si>
  <si>
    <t>二、國內債務證券</t>
  </si>
  <si>
    <t>三、國內權益證券</t>
  </si>
  <si>
    <t>四、國外債務證券</t>
  </si>
  <si>
    <t>公平價值變動列入損益之金融資產-非流動-淨額</t>
  </si>
  <si>
    <t>依國外委託經營及保管契約規定，赴受託機構及保管銀行辦理實地履約管理等所需之經費。</t>
  </si>
  <si>
    <t>％</t>
  </si>
  <si>
    <r>
      <t xml:space="preserve"> </t>
    </r>
    <r>
      <rPr>
        <u val="single"/>
        <sz val="20"/>
        <rFont val="標楷體"/>
        <family val="4"/>
      </rPr>
      <t>勞</t>
    </r>
    <r>
      <rPr>
        <u val="single"/>
        <sz val="20"/>
        <rFont val="Times New Roman"/>
        <family val="1"/>
      </rPr>
      <t xml:space="preserve">  </t>
    </r>
    <r>
      <rPr>
        <u val="single"/>
        <sz val="20"/>
        <rFont val="標楷體"/>
        <family val="4"/>
      </rPr>
      <t>工</t>
    </r>
    <r>
      <rPr>
        <u val="single"/>
        <sz val="20"/>
        <rFont val="Times New Roman"/>
        <family val="1"/>
      </rPr>
      <t xml:space="preserve">  </t>
    </r>
    <r>
      <rPr>
        <u val="single"/>
        <sz val="20"/>
        <rFont val="標楷體"/>
        <family val="4"/>
      </rPr>
      <t>退</t>
    </r>
    <r>
      <rPr>
        <u val="single"/>
        <sz val="20"/>
        <rFont val="Times New Roman"/>
        <family val="1"/>
      </rPr>
      <t xml:space="preserve">  </t>
    </r>
    <r>
      <rPr>
        <u val="single"/>
        <sz val="20"/>
        <rFont val="標楷體"/>
        <family val="4"/>
      </rPr>
      <t>休</t>
    </r>
    <r>
      <rPr>
        <u val="single"/>
        <sz val="20"/>
        <rFont val="Times New Roman"/>
        <family val="1"/>
      </rPr>
      <t xml:space="preserve">  </t>
    </r>
    <r>
      <rPr>
        <u val="single"/>
        <sz val="20"/>
        <rFont val="標楷體"/>
        <family val="4"/>
      </rPr>
      <t>基</t>
    </r>
    <r>
      <rPr>
        <u val="single"/>
        <sz val="20"/>
        <rFont val="Times New Roman"/>
        <family val="1"/>
      </rPr>
      <t xml:space="preserve">  </t>
    </r>
    <r>
      <rPr>
        <u val="single"/>
        <sz val="20"/>
        <rFont val="標楷體"/>
        <family val="4"/>
      </rPr>
      <t>金</t>
    </r>
    <r>
      <rPr>
        <u val="single"/>
        <sz val="20"/>
        <rFont val="Times New Roman"/>
        <family val="1"/>
      </rPr>
      <t xml:space="preserve">  (</t>
    </r>
    <r>
      <rPr>
        <u val="single"/>
        <sz val="20"/>
        <rFont val="標楷體"/>
        <family val="4"/>
      </rPr>
      <t>新</t>
    </r>
    <r>
      <rPr>
        <u val="single"/>
        <sz val="20"/>
        <rFont val="Times New Roman"/>
        <family val="1"/>
      </rPr>
      <t xml:space="preserve">  </t>
    </r>
    <r>
      <rPr>
        <u val="single"/>
        <sz val="20"/>
        <rFont val="標楷體"/>
        <family val="4"/>
      </rPr>
      <t>制</t>
    </r>
    <r>
      <rPr>
        <u val="single"/>
        <sz val="20"/>
        <rFont val="Times New Roman"/>
        <family val="1"/>
      </rPr>
      <t>)</t>
    </r>
  </si>
  <si>
    <r>
      <t xml:space="preserve"> </t>
    </r>
    <r>
      <rPr>
        <u val="single"/>
        <sz val="20"/>
        <rFont val="標楷體"/>
        <family val="4"/>
      </rPr>
      <t>勞</t>
    </r>
    <r>
      <rPr>
        <u val="single"/>
        <sz val="20"/>
        <rFont val="Times New Roman"/>
        <family val="1"/>
      </rPr>
      <t xml:space="preserve">  </t>
    </r>
    <r>
      <rPr>
        <u val="single"/>
        <sz val="20"/>
        <rFont val="標楷體"/>
        <family val="4"/>
      </rPr>
      <t>工</t>
    </r>
    <r>
      <rPr>
        <u val="single"/>
        <sz val="20"/>
        <rFont val="Times New Roman"/>
        <family val="1"/>
      </rPr>
      <t xml:space="preserve">  </t>
    </r>
    <r>
      <rPr>
        <u val="single"/>
        <sz val="20"/>
        <rFont val="標楷體"/>
        <family val="4"/>
      </rPr>
      <t>退</t>
    </r>
    <r>
      <rPr>
        <u val="single"/>
        <sz val="20"/>
        <rFont val="Times New Roman"/>
        <family val="1"/>
      </rPr>
      <t xml:space="preserve">  </t>
    </r>
    <r>
      <rPr>
        <u val="single"/>
        <sz val="20"/>
        <rFont val="標楷體"/>
        <family val="4"/>
      </rPr>
      <t>休</t>
    </r>
    <r>
      <rPr>
        <u val="single"/>
        <sz val="20"/>
        <rFont val="Times New Roman"/>
        <family val="1"/>
      </rPr>
      <t xml:space="preserve">  </t>
    </r>
    <r>
      <rPr>
        <u val="single"/>
        <sz val="20"/>
        <rFont val="標楷體"/>
        <family val="4"/>
      </rPr>
      <t>基</t>
    </r>
    <r>
      <rPr>
        <u val="single"/>
        <sz val="20"/>
        <rFont val="Times New Roman"/>
        <family val="1"/>
      </rPr>
      <t xml:space="preserve">  </t>
    </r>
    <r>
      <rPr>
        <u val="single"/>
        <sz val="20"/>
        <rFont val="標楷體"/>
        <family val="4"/>
      </rPr>
      <t>金</t>
    </r>
    <r>
      <rPr>
        <u val="single"/>
        <sz val="20"/>
        <rFont val="Times New Roman"/>
        <family val="1"/>
      </rPr>
      <t xml:space="preserve">  (</t>
    </r>
    <r>
      <rPr>
        <u val="single"/>
        <sz val="20"/>
        <rFont val="標楷體"/>
        <family val="4"/>
      </rPr>
      <t>新</t>
    </r>
    <r>
      <rPr>
        <u val="single"/>
        <sz val="20"/>
        <rFont val="Times New Roman"/>
        <family val="1"/>
      </rPr>
      <t xml:space="preserve">  </t>
    </r>
    <r>
      <rPr>
        <u val="single"/>
        <sz val="20"/>
        <rFont val="標楷體"/>
        <family val="4"/>
      </rPr>
      <t>制</t>
    </r>
    <r>
      <rPr>
        <u val="single"/>
        <sz val="20"/>
        <rFont val="Times New Roman"/>
        <family val="1"/>
      </rPr>
      <t>)</t>
    </r>
  </si>
  <si>
    <t>單位：新臺幣千元</t>
  </si>
  <si>
    <r>
      <t>運</t>
    </r>
    <r>
      <rPr>
        <sz val="22"/>
        <rFont val="標楷體"/>
        <family val="4"/>
      </rPr>
      <t>用</t>
    </r>
    <r>
      <rPr>
        <sz val="22"/>
        <rFont val="標楷體"/>
        <family val="4"/>
      </rPr>
      <t>概</t>
    </r>
    <r>
      <rPr>
        <sz val="22"/>
        <rFont val="標楷體"/>
        <family val="4"/>
      </rPr>
      <t>況</t>
    </r>
    <r>
      <rPr>
        <sz val="22"/>
        <rFont val="標楷體"/>
        <family val="4"/>
      </rPr>
      <t>預</t>
    </r>
    <r>
      <rPr>
        <sz val="22"/>
        <rFont val="標楷體"/>
        <family val="4"/>
      </rPr>
      <t>計</t>
    </r>
    <r>
      <rPr>
        <sz val="22"/>
        <rFont val="標楷體"/>
        <family val="4"/>
      </rPr>
      <t>表</t>
    </r>
  </si>
  <si>
    <t>說明</t>
  </si>
  <si>
    <r>
      <t>預</t>
    </r>
    <r>
      <rPr>
        <sz val="22"/>
        <rFont val="標楷體"/>
        <family val="4"/>
      </rPr>
      <t>計</t>
    </r>
    <r>
      <rPr>
        <sz val="22"/>
        <rFont val="標楷體"/>
        <family val="4"/>
      </rPr>
      <t>平</t>
    </r>
    <r>
      <rPr>
        <sz val="22"/>
        <rFont val="標楷體"/>
        <family val="4"/>
      </rPr>
      <t>衡</t>
    </r>
    <r>
      <rPr>
        <sz val="22"/>
        <rFont val="標楷體"/>
        <family val="4"/>
      </rPr>
      <t>表</t>
    </r>
  </si>
  <si>
    <t>持有至到期日金融資產-流動</t>
  </si>
  <si>
    <t>負債</t>
  </si>
  <si>
    <t>項目</t>
  </si>
  <si>
    <t>滯納金收入明細表</t>
  </si>
  <si>
    <t>項目</t>
  </si>
  <si>
    <t>金額</t>
  </si>
  <si>
    <r>
      <t>中華民國</t>
    </r>
    <r>
      <rPr>
        <sz val="16"/>
        <rFont val="Times New Roman"/>
        <family val="1"/>
      </rPr>
      <t>101</t>
    </r>
    <r>
      <rPr>
        <sz val="16"/>
        <rFont val="標楷體"/>
        <family val="4"/>
      </rPr>
      <t>年</t>
    </r>
    <r>
      <rPr>
        <sz val="16"/>
        <rFont val="Times New Roman"/>
        <family val="1"/>
      </rPr>
      <t>12</t>
    </r>
    <r>
      <rPr>
        <sz val="16"/>
        <rFont val="標楷體"/>
        <family val="4"/>
      </rPr>
      <t>月</t>
    </r>
    <r>
      <rPr>
        <sz val="16"/>
        <rFont val="Times New Roman"/>
        <family val="1"/>
      </rPr>
      <t>31</t>
    </r>
    <r>
      <rPr>
        <sz val="16"/>
        <rFont val="標楷體"/>
        <family val="4"/>
      </rPr>
      <t>日</t>
    </r>
  </si>
  <si>
    <t>換匯契約</t>
  </si>
  <si>
    <t>流動資產</t>
  </si>
  <si>
    <t>銀行存款</t>
  </si>
  <si>
    <t>附賣回有價證券投資</t>
  </si>
  <si>
    <t>短期票券</t>
  </si>
  <si>
    <t>債券</t>
  </si>
  <si>
    <t>應收提繳費</t>
  </si>
  <si>
    <t>應收收益</t>
  </si>
  <si>
    <t>應收利息</t>
  </si>
  <si>
    <t>其他應收款</t>
  </si>
  <si>
    <t>委託經營資產淨額</t>
  </si>
  <si>
    <t>催收款項</t>
  </si>
  <si>
    <t>其他資產</t>
  </si>
  <si>
    <r>
      <t xml:space="preserve"> </t>
    </r>
    <r>
      <rPr>
        <u val="single"/>
        <sz val="20"/>
        <rFont val="標楷體"/>
        <family val="4"/>
      </rPr>
      <t>勞</t>
    </r>
    <r>
      <rPr>
        <u val="single"/>
        <sz val="20"/>
        <rFont val="Times New Roman"/>
        <family val="1"/>
      </rPr>
      <t xml:space="preserve">  </t>
    </r>
    <r>
      <rPr>
        <u val="single"/>
        <sz val="20"/>
        <rFont val="標楷體"/>
        <family val="4"/>
      </rPr>
      <t>工</t>
    </r>
    <r>
      <rPr>
        <u val="single"/>
        <sz val="20"/>
        <rFont val="Times New Roman"/>
        <family val="1"/>
      </rPr>
      <t xml:space="preserve">  </t>
    </r>
    <r>
      <rPr>
        <u val="single"/>
        <sz val="20"/>
        <rFont val="標楷體"/>
        <family val="4"/>
      </rPr>
      <t>退</t>
    </r>
    <r>
      <rPr>
        <u val="single"/>
        <sz val="20"/>
        <rFont val="Times New Roman"/>
        <family val="1"/>
      </rPr>
      <t xml:space="preserve">  </t>
    </r>
    <r>
      <rPr>
        <u val="single"/>
        <sz val="20"/>
        <rFont val="標楷體"/>
        <family val="4"/>
      </rPr>
      <t>休</t>
    </r>
    <r>
      <rPr>
        <u val="single"/>
        <sz val="20"/>
        <rFont val="Times New Roman"/>
        <family val="1"/>
      </rPr>
      <t xml:space="preserve">  </t>
    </r>
    <r>
      <rPr>
        <u val="single"/>
        <sz val="20"/>
        <rFont val="標楷體"/>
        <family val="4"/>
      </rPr>
      <t>基</t>
    </r>
    <r>
      <rPr>
        <u val="single"/>
        <sz val="20"/>
        <rFont val="Times New Roman"/>
        <family val="1"/>
      </rPr>
      <t xml:space="preserve">  </t>
    </r>
    <r>
      <rPr>
        <u val="single"/>
        <sz val="20"/>
        <rFont val="標楷體"/>
        <family val="4"/>
      </rPr>
      <t>金</t>
    </r>
    <r>
      <rPr>
        <u val="single"/>
        <sz val="20"/>
        <rFont val="Times New Roman"/>
        <family val="1"/>
      </rPr>
      <t xml:space="preserve">  (</t>
    </r>
    <r>
      <rPr>
        <u val="single"/>
        <sz val="20"/>
        <rFont val="標楷體"/>
        <family val="4"/>
      </rPr>
      <t>新</t>
    </r>
    <r>
      <rPr>
        <u val="single"/>
        <sz val="20"/>
        <rFont val="Times New Roman"/>
        <family val="1"/>
      </rPr>
      <t xml:space="preserve">  </t>
    </r>
    <r>
      <rPr>
        <u val="single"/>
        <sz val="20"/>
        <rFont val="標楷體"/>
        <family val="4"/>
      </rPr>
      <t>制</t>
    </r>
    <r>
      <rPr>
        <u val="single"/>
        <sz val="20"/>
        <rFont val="Times New Roman"/>
        <family val="1"/>
      </rPr>
      <t>)</t>
    </r>
  </si>
  <si>
    <t>單位：新臺幣千元</t>
  </si>
  <si>
    <t>明細科目</t>
  </si>
  <si>
    <t>本年度</t>
  </si>
  <si>
    <t>說明</t>
  </si>
  <si>
    <t>預算數</t>
  </si>
  <si>
    <t>中央登錄債券帳戶維護費及匯撥費</t>
  </si>
  <si>
    <t>票券集保帳戶維護費</t>
  </si>
  <si>
    <t>保管銀行保管費</t>
  </si>
  <si>
    <t>國內外委託經營評選費用</t>
  </si>
  <si>
    <t>律師及顧問費</t>
  </si>
  <si>
    <t>國外委託經營實地訪察等費用</t>
  </si>
  <si>
    <t>權利使用費</t>
  </si>
  <si>
    <t>租用國內外股票、債券等分析軟體及資訊源費用。</t>
  </si>
  <si>
    <t>基金業務資訊系統委外維護費</t>
  </si>
  <si>
    <t xml:space="preserve"> 合                            計</t>
  </si>
  <si>
    <t>前年度決算數</t>
  </si>
  <si>
    <t>科目名稱</t>
  </si>
  <si>
    <t>本年度預算數</t>
  </si>
  <si>
    <t>上年度預算數</t>
  </si>
  <si>
    <t>合計</t>
  </si>
  <si>
    <t>99年（前年）</t>
  </si>
  <si>
    <t>101年12月31日</t>
  </si>
  <si>
    <t>100年（上年）</t>
  </si>
  <si>
    <r>
      <t>比較增減</t>
    </r>
    <r>
      <rPr>
        <sz val="11"/>
        <rFont val="Times New Roman"/>
        <family val="1"/>
      </rPr>
      <t>(-)</t>
    </r>
  </si>
  <si>
    <t>12月31日實際數</t>
  </si>
  <si>
    <t>12月31日預計數</t>
  </si>
  <si>
    <t>股票</t>
  </si>
  <si>
    <t>受益憑證</t>
  </si>
  <si>
    <t>資產合計</t>
  </si>
  <si>
    <r>
      <t>現</t>
    </r>
    <r>
      <rPr>
        <sz val="22"/>
        <rFont val="標楷體"/>
        <family val="4"/>
      </rPr>
      <t>金</t>
    </r>
    <r>
      <rPr>
        <sz val="22"/>
        <rFont val="標楷體"/>
        <family val="4"/>
      </rPr>
      <t>流</t>
    </r>
    <r>
      <rPr>
        <sz val="22"/>
        <rFont val="標楷體"/>
        <family val="4"/>
      </rPr>
      <t>量</t>
    </r>
    <r>
      <rPr>
        <sz val="22"/>
        <rFont val="標楷體"/>
        <family val="4"/>
      </rPr>
      <t>預</t>
    </r>
    <r>
      <rPr>
        <sz val="22"/>
        <rFont val="標楷體"/>
        <family val="4"/>
      </rPr>
      <t>計</t>
    </r>
    <r>
      <rPr>
        <sz val="22"/>
        <rFont val="標楷體"/>
        <family val="4"/>
      </rPr>
      <t>表</t>
    </r>
  </si>
  <si>
    <t>項目</t>
  </si>
  <si>
    <t>說明</t>
  </si>
  <si>
    <t>業務活動之現金流量</t>
  </si>
  <si>
    <t>投資活動之現金流量</t>
  </si>
  <si>
    <t>期初現金及約當現金</t>
  </si>
  <si>
    <t>期末現金及約當現金</t>
  </si>
  <si>
    <t>負債、基金及餘絀合計</t>
  </si>
  <si>
    <t>收繳給付預計表</t>
  </si>
  <si>
    <t>前年度決算數</t>
  </si>
  <si>
    <t>本年度預算數</t>
  </si>
  <si>
    <t>上年度預算數</t>
  </si>
  <si>
    <t>比較增減(-)</t>
  </si>
  <si>
    <t>%</t>
  </si>
  <si>
    <t>基金收繳</t>
  </si>
  <si>
    <t>基金給付</t>
  </si>
  <si>
    <t xml:space="preserve"> </t>
  </si>
  <si>
    <t>基金收繳給付淨額</t>
  </si>
  <si>
    <t>勞  工  退  休  基  金(新  制)</t>
  </si>
  <si>
    <t>攤銷電腦軟體</t>
  </si>
  <si>
    <t>匯款手續費</t>
  </si>
  <si>
    <t xml:space="preserve">  退休金給付</t>
  </si>
  <si>
    <t>流動負債</t>
  </si>
  <si>
    <t>應付費用</t>
  </si>
  <si>
    <t>其他應付款</t>
  </si>
  <si>
    <t>基金及餘絀</t>
  </si>
  <si>
    <t>基金</t>
  </si>
  <si>
    <t>累積餘絀</t>
  </si>
  <si>
    <t>註：本表係採應計基礎編制。</t>
  </si>
  <si>
    <t>六、國外另類投資</t>
  </si>
  <si>
    <t xml:space="preserve"> 勞  工  退  休  基  金 (新 制)</t>
  </si>
  <si>
    <t>委託經營逕扣費用分析表</t>
  </si>
  <si>
    <t>單位：新臺幣千元</t>
  </si>
  <si>
    <t>項目</t>
  </si>
  <si>
    <t>營運量</t>
  </si>
  <si>
    <r>
      <t>費</t>
    </r>
    <r>
      <rPr>
        <sz val="12"/>
        <rFont val="Times New Roman"/>
        <family val="1"/>
      </rPr>
      <t xml:space="preserve"> </t>
    </r>
    <r>
      <rPr>
        <sz val="12"/>
        <rFont val="標楷體"/>
        <family val="4"/>
      </rPr>
      <t>率</t>
    </r>
  </si>
  <si>
    <r>
      <t>期</t>
    </r>
    <r>
      <rPr>
        <sz val="12"/>
        <rFont val="Times New Roman"/>
        <family val="1"/>
      </rPr>
      <t xml:space="preserve">    </t>
    </r>
    <r>
      <rPr>
        <sz val="12"/>
        <rFont val="標楷體"/>
        <family val="4"/>
      </rPr>
      <t>限</t>
    </r>
  </si>
  <si>
    <r>
      <t>金</t>
    </r>
    <r>
      <rPr>
        <sz val="11"/>
        <rFont val="Times New Roman"/>
        <family val="1"/>
      </rPr>
      <t xml:space="preserve">    </t>
    </r>
    <r>
      <rPr>
        <sz val="11"/>
        <rFont val="標楷體"/>
        <family val="4"/>
      </rPr>
      <t>額</t>
    </r>
  </si>
  <si>
    <t>說明</t>
  </si>
  <si>
    <t>（平均餘額）</t>
  </si>
  <si>
    <t>經理費－國內委託經營</t>
  </si>
  <si>
    <t>經理費－國外委託經營</t>
  </si>
  <si>
    <t>保管費－國內委託經營</t>
  </si>
  <si>
    <t>保管費－國外委託經營</t>
  </si>
  <si>
    <t>其他費用－國內委託經營</t>
  </si>
  <si>
    <t>其他費用－國外委託經營</t>
  </si>
  <si>
    <t>合        計</t>
  </si>
  <si>
    <t>無形資產</t>
  </si>
  <si>
    <t>建置績效管理性報表等系統，依使用年限編列攤銷費用。</t>
  </si>
  <si>
    <r>
      <t>收</t>
    </r>
    <r>
      <rPr>
        <sz val="22"/>
        <rFont val="標楷體"/>
        <family val="4"/>
      </rPr>
      <t>支</t>
    </r>
    <r>
      <rPr>
        <sz val="22"/>
        <rFont val="標楷體"/>
        <family val="4"/>
      </rPr>
      <t>餘</t>
    </r>
    <r>
      <rPr>
        <sz val="22"/>
        <rFont val="標楷體"/>
        <family val="4"/>
      </rPr>
      <t>絀</t>
    </r>
    <r>
      <rPr>
        <sz val="22"/>
        <rFont val="標楷體"/>
        <family val="4"/>
      </rPr>
      <t>預</t>
    </r>
    <r>
      <rPr>
        <sz val="22"/>
        <rFont val="標楷體"/>
        <family val="4"/>
      </rPr>
      <t>計</t>
    </r>
    <r>
      <rPr>
        <sz val="22"/>
        <rFont val="標楷體"/>
        <family val="4"/>
      </rPr>
      <t>表</t>
    </r>
  </si>
  <si>
    <t>單位：新臺幣千元</t>
  </si>
  <si>
    <t>前年度決算數</t>
  </si>
  <si>
    <r>
      <t>本</t>
    </r>
    <r>
      <rPr>
        <sz val="12"/>
        <rFont val="標楷體"/>
        <family val="4"/>
      </rPr>
      <t>年</t>
    </r>
    <r>
      <rPr>
        <sz val="12"/>
        <rFont val="標楷體"/>
        <family val="4"/>
      </rPr>
      <t>度</t>
    </r>
    <r>
      <rPr>
        <sz val="12"/>
        <rFont val="標楷體"/>
        <family val="4"/>
      </rPr>
      <t>預算數</t>
    </r>
  </si>
  <si>
    <t>上年度預算數</t>
  </si>
  <si>
    <r>
      <t>比</t>
    </r>
    <r>
      <rPr>
        <sz val="12"/>
        <rFont val="Times New Roman"/>
        <family val="1"/>
      </rPr>
      <t xml:space="preserve"> </t>
    </r>
    <r>
      <rPr>
        <sz val="12"/>
        <rFont val="標楷體"/>
        <family val="4"/>
      </rPr>
      <t>較</t>
    </r>
    <r>
      <rPr>
        <sz val="12"/>
        <rFont val="Times New Roman"/>
        <family val="1"/>
      </rPr>
      <t xml:space="preserve"> </t>
    </r>
    <r>
      <rPr>
        <sz val="12"/>
        <rFont val="標楷體"/>
        <family val="4"/>
      </rPr>
      <t>增</t>
    </r>
    <r>
      <rPr>
        <sz val="12"/>
        <rFont val="Times New Roman"/>
        <family val="1"/>
      </rPr>
      <t xml:space="preserve"> </t>
    </r>
    <r>
      <rPr>
        <sz val="12"/>
        <rFont val="標楷體"/>
        <family val="4"/>
      </rPr>
      <t>減</t>
    </r>
    <r>
      <rPr>
        <sz val="12"/>
        <rFont val="Times New Roman"/>
        <family val="1"/>
      </rPr>
      <t>(-)</t>
    </r>
  </si>
  <si>
    <t>說明</t>
  </si>
  <si>
    <t>金  額</t>
  </si>
  <si>
    <r>
      <t>金</t>
    </r>
    <r>
      <rPr>
        <sz val="12"/>
        <rFont val="Times New Roman"/>
        <family val="1"/>
      </rPr>
      <t xml:space="preserve">    </t>
    </r>
    <r>
      <rPr>
        <sz val="12"/>
        <rFont val="標楷體"/>
        <family val="4"/>
      </rPr>
      <t>額</t>
    </r>
  </si>
  <si>
    <t>金   額</t>
  </si>
  <si>
    <t>總收入</t>
  </si>
  <si>
    <t>總支出</t>
  </si>
  <si>
    <t>本期賸餘（短絀）</t>
  </si>
  <si>
    <r>
      <t xml:space="preserve"> </t>
    </r>
    <r>
      <rPr>
        <u val="single"/>
        <sz val="20"/>
        <rFont val="標楷體"/>
        <family val="4"/>
      </rPr>
      <t>勞</t>
    </r>
    <r>
      <rPr>
        <u val="single"/>
        <sz val="20"/>
        <rFont val="Times New Roman"/>
        <family val="1"/>
      </rPr>
      <t xml:space="preserve">  </t>
    </r>
    <r>
      <rPr>
        <u val="single"/>
        <sz val="20"/>
        <rFont val="標楷體"/>
        <family val="4"/>
      </rPr>
      <t>工</t>
    </r>
    <r>
      <rPr>
        <u val="single"/>
        <sz val="20"/>
        <rFont val="Times New Roman"/>
        <family val="1"/>
      </rPr>
      <t xml:space="preserve">  </t>
    </r>
    <r>
      <rPr>
        <u val="single"/>
        <sz val="20"/>
        <rFont val="標楷體"/>
        <family val="4"/>
      </rPr>
      <t>退</t>
    </r>
    <r>
      <rPr>
        <u val="single"/>
        <sz val="20"/>
        <rFont val="Times New Roman"/>
        <family val="1"/>
      </rPr>
      <t xml:space="preserve">  </t>
    </r>
    <r>
      <rPr>
        <u val="single"/>
        <sz val="20"/>
        <rFont val="標楷體"/>
        <family val="4"/>
      </rPr>
      <t>休</t>
    </r>
    <r>
      <rPr>
        <u val="single"/>
        <sz val="20"/>
        <rFont val="Times New Roman"/>
        <family val="1"/>
      </rPr>
      <t xml:space="preserve">  </t>
    </r>
    <r>
      <rPr>
        <u val="single"/>
        <sz val="20"/>
        <rFont val="標楷體"/>
        <family val="4"/>
      </rPr>
      <t>基</t>
    </r>
    <r>
      <rPr>
        <u val="single"/>
        <sz val="20"/>
        <rFont val="Times New Roman"/>
        <family val="1"/>
      </rPr>
      <t xml:space="preserve">  </t>
    </r>
    <r>
      <rPr>
        <u val="single"/>
        <sz val="20"/>
        <rFont val="標楷體"/>
        <family val="4"/>
      </rPr>
      <t>金</t>
    </r>
    <r>
      <rPr>
        <u val="single"/>
        <sz val="20"/>
        <rFont val="Times New Roman"/>
        <family val="1"/>
      </rPr>
      <t xml:space="preserve">  (</t>
    </r>
    <r>
      <rPr>
        <u val="single"/>
        <sz val="20"/>
        <rFont val="標楷體"/>
        <family val="4"/>
      </rPr>
      <t>新</t>
    </r>
    <r>
      <rPr>
        <u val="single"/>
        <sz val="20"/>
        <rFont val="Times New Roman"/>
        <family val="1"/>
      </rPr>
      <t xml:space="preserve">  </t>
    </r>
    <r>
      <rPr>
        <u val="single"/>
        <sz val="20"/>
        <rFont val="標楷體"/>
        <family val="4"/>
      </rPr>
      <t>制</t>
    </r>
    <r>
      <rPr>
        <u val="single"/>
        <sz val="20"/>
        <rFont val="Times New Roman"/>
        <family val="1"/>
      </rPr>
      <t>)</t>
    </r>
  </si>
  <si>
    <t>餘絀撥補預計表</t>
  </si>
  <si>
    <t xml:space="preserve"> 本年度預算數</t>
  </si>
  <si>
    <t>金     額</t>
  </si>
  <si>
    <t>賸餘之部</t>
  </si>
  <si>
    <t>分配之部</t>
  </si>
  <si>
    <t>未分配賸餘</t>
  </si>
  <si>
    <t xml:space="preserve"> 勞  工  退  休  基  金  (新 制) </t>
  </si>
  <si>
    <t>單位：新臺幣千元</t>
  </si>
  <si>
    <t>項目</t>
  </si>
  <si>
    <t>營運量</t>
  </si>
  <si>
    <t>利率</t>
  </si>
  <si>
    <t>期限</t>
  </si>
  <si>
    <t>金額</t>
  </si>
  <si>
    <t>說明</t>
  </si>
  <si>
    <t>（平均餘額）</t>
  </si>
  <si>
    <t>銀行存款息</t>
  </si>
  <si>
    <t>一年</t>
  </si>
  <si>
    <r>
      <t>合　　</t>
    </r>
    <r>
      <rPr>
        <sz val="11"/>
        <rFont val="Times New Roman"/>
        <family val="1"/>
      </rPr>
      <t xml:space="preserve">                 </t>
    </r>
    <r>
      <rPr>
        <sz val="11"/>
        <rFont val="標楷體"/>
        <family val="4"/>
      </rPr>
      <t>計</t>
    </r>
  </si>
  <si>
    <t xml:space="preserve"> 勞  工  退  休  基  金 (新 制)</t>
  </si>
  <si>
    <t>單位：新臺幣千元</t>
  </si>
  <si>
    <t>項目</t>
  </si>
  <si>
    <t>營運量</t>
  </si>
  <si>
    <r>
      <t>報</t>
    </r>
    <r>
      <rPr>
        <sz val="12"/>
        <rFont val="Times New Roman"/>
        <family val="1"/>
      </rPr>
      <t xml:space="preserve"> </t>
    </r>
    <r>
      <rPr>
        <sz val="12"/>
        <rFont val="標楷體"/>
        <family val="4"/>
      </rPr>
      <t>酬</t>
    </r>
    <r>
      <rPr>
        <sz val="12"/>
        <rFont val="Times New Roman"/>
        <family val="1"/>
      </rPr>
      <t xml:space="preserve"> </t>
    </r>
    <r>
      <rPr>
        <sz val="12"/>
        <rFont val="標楷體"/>
        <family val="4"/>
      </rPr>
      <t>率</t>
    </r>
  </si>
  <si>
    <r>
      <t>期</t>
    </r>
    <r>
      <rPr>
        <sz val="12"/>
        <rFont val="Times New Roman"/>
        <family val="1"/>
      </rPr>
      <t xml:space="preserve">    </t>
    </r>
    <r>
      <rPr>
        <sz val="12"/>
        <rFont val="標楷體"/>
        <family val="4"/>
      </rPr>
      <t>限</t>
    </r>
  </si>
  <si>
    <r>
      <t>金</t>
    </r>
    <r>
      <rPr>
        <sz val="11"/>
        <rFont val="Times New Roman"/>
        <family val="1"/>
      </rPr>
      <t xml:space="preserve">    </t>
    </r>
    <r>
      <rPr>
        <sz val="11"/>
        <rFont val="標楷體"/>
        <family val="4"/>
      </rPr>
      <t>額</t>
    </r>
  </si>
  <si>
    <t>說明</t>
  </si>
  <si>
    <t>（平均餘額）</t>
  </si>
  <si>
    <t>國內權益證券</t>
  </si>
  <si>
    <t>一年</t>
  </si>
  <si>
    <t>國外權益證券</t>
  </si>
  <si>
    <t>國外債務證券－委託經營</t>
  </si>
  <si>
    <t>國外另類投資</t>
  </si>
  <si>
    <t>合        計</t>
  </si>
  <si>
    <t>現金及約當現金之淨增（淨減）</t>
  </si>
  <si>
    <t xml:space="preserve">  退休金收入</t>
  </si>
  <si>
    <t>投資業務收入</t>
  </si>
  <si>
    <t>手續費收入</t>
  </si>
  <si>
    <t>存款利息收入</t>
  </si>
  <si>
    <t>滯納金收入</t>
  </si>
  <si>
    <t>投資業務成本</t>
  </si>
  <si>
    <t>籌資活動之現金流量</t>
  </si>
  <si>
    <t>預收退休金</t>
  </si>
  <si>
    <t>淨值</t>
  </si>
  <si>
    <t>累積餘絀</t>
  </si>
  <si>
    <t>勞工退休基金-本金</t>
  </si>
  <si>
    <t>勞工退休基金-收益</t>
  </si>
  <si>
    <t>國內債務證券息－自行運用</t>
  </si>
  <si>
    <t>國外債務證券息－自行運用</t>
  </si>
  <si>
    <t>支出明細表</t>
  </si>
  <si>
    <t>投資業務成本</t>
  </si>
  <si>
    <t>投資業務收入明細表</t>
  </si>
  <si>
    <t>存款利息收入明細表</t>
  </si>
  <si>
    <t>呆帳</t>
  </si>
  <si>
    <t>雜項業務收入</t>
  </si>
  <si>
    <t>投資業務成本-手續費費用分析表</t>
  </si>
  <si>
    <t>雜項收入</t>
  </si>
  <si>
    <t>現金</t>
  </si>
  <si>
    <t>流動金融資產</t>
  </si>
  <si>
    <t>透過餘絀按公允價值衡量之金融資產-流動-淨額</t>
  </si>
  <si>
    <t>委託經營資產淨額</t>
  </si>
  <si>
    <t>其他金融資產-流動</t>
  </si>
  <si>
    <t>應收退休金</t>
  </si>
  <si>
    <t>應收收益</t>
  </si>
  <si>
    <t>應收利息</t>
  </si>
  <si>
    <t>其他預付款</t>
  </si>
  <si>
    <t>透過餘絀按公允價值衡量之金融資產-非流動-淨額</t>
  </si>
  <si>
    <t>電腦軟體</t>
  </si>
  <si>
    <t>催收款項</t>
  </si>
  <si>
    <t>備抵呆帳－催收款項</t>
  </si>
  <si>
    <t>什項資產</t>
  </si>
  <si>
    <t>預付款項</t>
  </si>
  <si>
    <t>非流動金融資產</t>
  </si>
  <si>
    <t>投資、長期應收款、貸墊款及準備金</t>
  </si>
  <si>
    <t>應付款項</t>
  </si>
  <si>
    <t>應收款項</t>
  </si>
  <si>
    <t>預收款項</t>
  </si>
  <si>
    <t>收取利息</t>
  </si>
  <si>
    <t>未計利息股利之本期賸餘(短絀)</t>
  </si>
  <si>
    <t>利息股利之調整</t>
  </si>
  <si>
    <t>攤銷</t>
  </si>
  <si>
    <t>其他</t>
  </si>
  <si>
    <t>流動資產淨增</t>
  </si>
  <si>
    <t>未計利息股利之現金流入(流出)</t>
  </si>
  <si>
    <t>業務活動之淨現金流入（流出）</t>
  </si>
  <si>
    <t>增加無形資產</t>
  </si>
  <si>
    <t>投資活動之淨現金流入（流出）</t>
  </si>
  <si>
    <t>科目</t>
  </si>
  <si>
    <t>籌資活動之淨現金流入（流出）</t>
  </si>
  <si>
    <t>累積賸餘</t>
  </si>
  <si>
    <t>累積賸餘</t>
  </si>
  <si>
    <t>提存呆帳及評價短絀</t>
  </si>
  <si>
    <t>基金業務資訊系統委外維護等所需費用。</t>
  </si>
  <si>
    <t>收取股利</t>
  </si>
  <si>
    <t>支付利息</t>
  </si>
  <si>
    <t>本期賸餘</t>
  </si>
  <si>
    <t>前期未分配賸餘</t>
  </si>
  <si>
    <t>業務賸餘</t>
  </si>
  <si>
    <t>累積餘絀</t>
  </si>
  <si>
    <t>賸餘撥充基金數</t>
  </si>
  <si>
    <t>勞工退休基金</t>
  </si>
  <si>
    <t>負債及淨值合計</t>
  </si>
  <si>
    <t>流動金融資產淨減(淨增)</t>
  </si>
  <si>
    <t>本期賸餘(短絀)</t>
  </si>
  <si>
    <t xml:space="preserve"> </t>
  </si>
  <si>
    <t>其他利息收入</t>
  </si>
  <si>
    <t>其他金融資產-非流動</t>
  </si>
  <si>
    <t>辦理國外投資稅務顧問費、委託經營之律師及顧問費等。</t>
  </si>
  <si>
    <t>其他預收款</t>
  </si>
  <si>
    <t>針對催收款項滯納金部分編列呆帳。</t>
  </si>
  <si>
    <r>
      <t>依交易金額及帳戶維護費率</t>
    </r>
    <r>
      <rPr>
        <sz val="10"/>
        <rFont val="Times New Roman"/>
        <family val="1"/>
      </rPr>
      <t>0.004%</t>
    </r>
    <r>
      <rPr>
        <sz val="10"/>
        <rFont val="標楷體"/>
        <family val="4"/>
      </rPr>
      <t>預估。</t>
    </r>
  </si>
  <si>
    <r>
      <t>詳第</t>
    </r>
    <r>
      <rPr>
        <sz val="12"/>
        <rFont val="Times New Roman"/>
        <family val="1"/>
      </rPr>
      <t>13</t>
    </r>
    <r>
      <rPr>
        <sz val="12"/>
        <rFont val="標楷體"/>
        <family val="4"/>
      </rPr>
      <t>頁滯納金收入明細表</t>
    </r>
  </si>
  <si>
    <r>
      <t>詳第</t>
    </r>
    <r>
      <rPr>
        <sz val="12"/>
        <rFont val="Times New Roman"/>
        <family val="1"/>
      </rPr>
      <t>19</t>
    </r>
    <r>
      <rPr>
        <sz val="12"/>
        <rFont val="標楷體"/>
        <family val="4"/>
      </rPr>
      <t>頁投資業務成本</t>
    </r>
    <r>
      <rPr>
        <sz val="12"/>
        <rFont val="Times New Roman"/>
        <family val="1"/>
      </rPr>
      <t>-</t>
    </r>
    <r>
      <rPr>
        <sz val="12"/>
        <rFont val="標楷體"/>
        <family val="4"/>
      </rPr>
      <t>手續費費用分析表</t>
    </r>
  </si>
  <si>
    <r>
      <t>呆帳</t>
    </r>
  </si>
  <si>
    <r>
      <t>詳第</t>
    </r>
    <r>
      <rPr>
        <sz val="12"/>
        <rFont val="Times New Roman"/>
        <family val="1"/>
      </rPr>
      <t>14</t>
    </r>
    <r>
      <rPr>
        <sz val="12"/>
        <rFont val="標楷體"/>
        <family val="4"/>
      </rPr>
      <t>頁支出明細表</t>
    </r>
  </si>
  <si>
    <r>
      <t>業務外賸餘</t>
    </r>
    <r>
      <rPr>
        <sz val="12"/>
        <rFont val="Times New Roman"/>
        <family val="1"/>
      </rPr>
      <t>-</t>
    </r>
    <r>
      <rPr>
        <sz val="12"/>
        <rFont val="標楷體"/>
        <family val="4"/>
      </rPr>
      <t>滯納金</t>
    </r>
  </si>
  <si>
    <r>
      <t>提繳勞工退休基金</t>
    </r>
  </si>
  <si>
    <r>
      <t>給付勞工退休金</t>
    </r>
  </si>
  <si>
    <r>
      <t>註：本表係採現金及約當現金基礎，包括現金及自投資日起</t>
    </r>
    <r>
      <rPr>
        <sz val="12"/>
        <rFont val="Times New Roman"/>
        <family val="1"/>
      </rPr>
      <t>3</t>
    </r>
    <r>
      <rPr>
        <sz val="12"/>
        <rFont val="標楷體"/>
        <family val="4"/>
      </rPr>
      <t>個月內到期或清償之債權證券。</t>
    </r>
  </si>
  <si>
    <t>追溯適用及追溯重編之影響數</t>
  </si>
  <si>
    <t>調整項目</t>
  </si>
  <si>
    <t>其他應收款</t>
  </si>
  <si>
    <r>
      <t>詳第</t>
    </r>
    <r>
      <rPr>
        <sz val="11"/>
        <rFont val="Times New Roman"/>
        <family val="1"/>
      </rPr>
      <t>19</t>
    </r>
    <r>
      <rPr>
        <sz val="11"/>
        <rFont val="標楷體"/>
        <family val="4"/>
      </rPr>
      <t>頁投資業務成本-手續費費用分析表。</t>
    </r>
  </si>
  <si>
    <r>
      <t>依每日匯款手續費</t>
    </r>
    <r>
      <rPr>
        <sz val="10"/>
        <rFont val="標楷體"/>
        <family val="4"/>
      </rPr>
      <t>與金融機構營業天數，及預估國內債券到期及領息金額與匯款手續費費率估算。</t>
    </r>
  </si>
  <si>
    <r>
      <t>詳第</t>
    </r>
    <r>
      <rPr>
        <sz val="12"/>
        <rFont val="Times New Roman"/>
        <family val="1"/>
      </rPr>
      <t>12</t>
    </r>
    <r>
      <rPr>
        <sz val="12"/>
        <rFont val="標楷體"/>
        <family val="4"/>
      </rPr>
      <t>頁存款利息收入明細表</t>
    </r>
  </si>
  <si>
    <r>
      <rPr>
        <sz val="11"/>
        <rFont val="標楷體"/>
        <family val="4"/>
      </rPr>
      <t>依委託投資契約所訂績效級距彈性費率</t>
    </r>
    <r>
      <rPr>
        <sz val="11"/>
        <rFont val="Times New Roman"/>
        <family val="1"/>
      </rPr>
      <t>0.05%~0.45%</t>
    </r>
    <r>
      <rPr>
        <sz val="11"/>
        <rFont val="標楷體"/>
        <family val="4"/>
      </rPr>
      <t>之平均數編列。</t>
    </r>
  </si>
  <si>
    <r>
      <t>比較增減</t>
    </r>
    <r>
      <rPr>
        <sz val="12"/>
        <rFont val="Times New Roman"/>
        <family val="1"/>
      </rPr>
      <t>(-)</t>
    </r>
  </si>
  <si>
    <r>
      <t>平均餘額</t>
    </r>
  </si>
  <si>
    <t xml:space="preserve">        </t>
  </si>
  <si>
    <t>兌換短絀</t>
  </si>
  <si>
    <t>雜項費用</t>
  </si>
  <si>
    <r>
      <t>辦理國內外委託經營受託機構之遴選及聘任所需之費用，依國內辦理</t>
    </r>
    <r>
      <rPr>
        <sz val="10"/>
        <rFont val="Times New Roman"/>
        <family val="1"/>
      </rPr>
      <t>2</t>
    </r>
    <r>
      <rPr>
        <sz val="10"/>
        <rFont val="標楷體"/>
        <family val="4"/>
      </rPr>
      <t>次及國外辦理</t>
    </r>
    <r>
      <rPr>
        <sz val="10"/>
        <rFont val="Times New Roman"/>
        <family val="1"/>
      </rPr>
      <t>2</t>
    </r>
    <r>
      <rPr>
        <sz val="10"/>
        <rFont val="標楷體"/>
        <family val="4"/>
      </rPr>
      <t>類型委外預估。</t>
    </r>
  </si>
  <si>
    <r>
      <t>詳第</t>
    </r>
    <r>
      <rPr>
        <sz val="12"/>
        <rFont val="Times New Roman"/>
        <family val="1"/>
      </rPr>
      <t>11</t>
    </r>
    <r>
      <rPr>
        <sz val="12"/>
        <rFont val="標楷體"/>
        <family val="4"/>
      </rPr>
      <t>頁投資業務收入明細表</t>
    </r>
  </si>
  <si>
    <r>
      <t>依本條例第</t>
    </r>
    <r>
      <rPr>
        <sz val="11"/>
        <rFont val="Times New Roman"/>
        <family val="1"/>
      </rPr>
      <t>53</t>
    </r>
    <r>
      <rPr>
        <sz val="11"/>
        <rFont val="標楷體"/>
        <family val="4"/>
      </rPr>
      <t>條第</t>
    </r>
    <r>
      <rPr>
        <sz val="11"/>
        <rFont val="Times New Roman"/>
        <family val="1"/>
      </rPr>
      <t>1</t>
    </r>
    <r>
      <rPr>
        <sz val="11"/>
        <rFont val="標楷體"/>
        <family val="4"/>
      </rPr>
      <t>項規定，雇主未按時提繳或繳足退休金者，每逾</t>
    </r>
    <r>
      <rPr>
        <sz val="11"/>
        <rFont val="Times New Roman"/>
        <family val="1"/>
      </rPr>
      <t>1</t>
    </r>
    <r>
      <rPr>
        <sz val="11"/>
        <rFont val="標楷體"/>
        <family val="4"/>
      </rPr>
      <t>日加徵其應提繳金額百分之</t>
    </r>
    <r>
      <rPr>
        <sz val="11"/>
        <rFont val="Times New Roman"/>
        <family val="1"/>
      </rPr>
      <t>3</t>
    </r>
    <r>
      <rPr>
        <sz val="11"/>
        <rFont val="標楷體"/>
        <family val="4"/>
      </rPr>
      <t>滯納金至應提繳金額之</t>
    </r>
    <r>
      <rPr>
        <sz val="11"/>
        <rFont val="Times New Roman"/>
        <family val="1"/>
      </rPr>
      <t>1</t>
    </r>
    <r>
      <rPr>
        <sz val="11"/>
        <rFont val="標楷體"/>
        <family val="4"/>
      </rPr>
      <t>倍為止。</t>
    </r>
  </si>
  <si>
    <r>
      <t>中華民國</t>
    </r>
    <r>
      <rPr>
        <sz val="16"/>
        <rFont val="Times New Roman"/>
        <family val="1"/>
      </rPr>
      <t>113</t>
    </r>
    <r>
      <rPr>
        <sz val="16"/>
        <rFont val="標楷體"/>
        <family val="4"/>
      </rPr>
      <t>年度</t>
    </r>
  </si>
  <si>
    <t>中華民國113年度</t>
  </si>
  <si>
    <r>
      <t>中華民國</t>
    </r>
    <r>
      <rPr>
        <sz val="16"/>
        <rFont val="Times New Roman"/>
        <family val="1"/>
      </rPr>
      <t>113</t>
    </r>
    <r>
      <rPr>
        <sz val="16"/>
        <rFont val="標楷體"/>
        <family val="4"/>
      </rPr>
      <t>年</t>
    </r>
    <r>
      <rPr>
        <sz val="16"/>
        <rFont val="Times New Roman"/>
        <family val="1"/>
      </rPr>
      <t>12</t>
    </r>
    <r>
      <rPr>
        <sz val="16"/>
        <rFont val="標楷體"/>
        <family val="4"/>
      </rPr>
      <t>月</t>
    </r>
    <r>
      <rPr>
        <sz val="16"/>
        <rFont val="Times New Roman"/>
        <family val="1"/>
      </rPr>
      <t>31</t>
    </r>
    <r>
      <rPr>
        <sz val="16"/>
        <rFont val="標楷體"/>
        <family val="4"/>
      </rPr>
      <t>日</t>
    </r>
  </si>
  <si>
    <r>
      <t>中</t>
    </r>
    <r>
      <rPr>
        <sz val="16"/>
        <rFont val="標楷體"/>
        <family val="4"/>
      </rPr>
      <t>華</t>
    </r>
    <r>
      <rPr>
        <sz val="16"/>
        <rFont val="標楷體"/>
        <family val="4"/>
      </rPr>
      <t>民</t>
    </r>
    <r>
      <rPr>
        <sz val="16"/>
        <rFont val="標楷體"/>
        <family val="4"/>
      </rPr>
      <t>國</t>
    </r>
    <r>
      <rPr>
        <sz val="16"/>
        <rFont val="Times New Roman"/>
        <family val="1"/>
      </rPr>
      <t>113</t>
    </r>
    <r>
      <rPr>
        <sz val="16"/>
        <rFont val="標楷體"/>
        <family val="4"/>
      </rPr>
      <t>年</t>
    </r>
    <r>
      <rPr>
        <sz val="16"/>
        <rFont val="標楷體"/>
        <family val="4"/>
      </rPr>
      <t>度</t>
    </r>
  </si>
  <si>
    <t>兌換賸餘</t>
  </si>
  <si>
    <t>平均月提繳人數7,730千人，平均月提繳工資 44,100元及提繳率6.91%，減列退休金沖轉數150,000千元。</t>
  </si>
  <si>
    <t>113年12月31日</t>
  </si>
  <si>
    <t>112年（上年）</t>
  </si>
  <si>
    <t>111年（前年）</t>
  </si>
  <si>
    <t xml:space="preserve">    2.配合企業會計準則公報第15號「金融工具」修正，行政院主計總處於111年6月10日核定修正相關科目，並自112年度適用，為利</t>
  </si>
  <si>
    <t xml:space="preserve">      比較，111年12月31日實際數係參照前開核定科目重分類之數。</t>
  </si>
  <si>
    <t>按攤銷後成本衡量之金融資產-流動</t>
  </si>
  <si>
    <t>按攤銷後成本衡量之金融資產-非流動</t>
  </si>
  <si>
    <r>
      <t>註</t>
    </r>
    <r>
      <rPr>
        <sz val="10"/>
        <rFont val="新細明體"/>
        <family val="1"/>
      </rPr>
      <t>：</t>
    </r>
    <r>
      <rPr>
        <sz val="10"/>
        <rFont val="標楷體"/>
        <family val="4"/>
      </rPr>
      <t xml:space="preserve">1.本年度信託代理與保證資產(負債)預計為1,871,283千元，為保證品(應付保證品)1,871,283千元。   </t>
    </r>
  </si>
  <si>
    <r>
      <t>依交易金額及費率預估，帳戶維護費以帳戶維護費率</t>
    </r>
    <r>
      <rPr>
        <sz val="10"/>
        <rFont val="Times New Roman"/>
        <family val="1"/>
      </rPr>
      <t>0.007%</t>
    </r>
    <r>
      <rPr>
        <sz val="10"/>
        <rFont val="標楷體"/>
        <family val="4"/>
      </rPr>
      <t>估算，計編列</t>
    </r>
    <r>
      <rPr>
        <sz val="10"/>
        <rFont val="Times New Roman"/>
        <family val="1"/>
      </rPr>
      <t>224</t>
    </r>
    <r>
      <rPr>
        <sz val="10"/>
        <rFont val="標楷體"/>
        <family val="4"/>
      </rPr>
      <t>千元。</t>
    </r>
  </si>
  <si>
    <r>
      <t>依平均費率</t>
    </r>
    <r>
      <rPr>
        <sz val="11"/>
        <rFont val="Times New Roman"/>
        <family val="1"/>
      </rPr>
      <t>0.26370%</t>
    </r>
    <r>
      <rPr>
        <sz val="11"/>
        <rFont val="標楷體"/>
        <family val="4"/>
      </rPr>
      <t>編列。</t>
    </r>
  </si>
  <si>
    <r>
      <rPr>
        <sz val="11"/>
        <rFont val="標楷體"/>
        <family val="4"/>
      </rPr>
      <t>依平均費率</t>
    </r>
    <r>
      <rPr>
        <sz val="11"/>
        <rFont val="Times New Roman"/>
        <family val="1"/>
      </rPr>
      <t>0.00506%</t>
    </r>
    <r>
      <rPr>
        <sz val="11"/>
        <rFont val="標楷體"/>
        <family val="4"/>
      </rPr>
      <t>編列。</t>
    </r>
  </si>
  <si>
    <t>依過去執行情形及本年度營運量預估國內委託經營業務，所需期貨交易稅、期貨手續費、債票券維護費、集保服務費、郵電費等非屬經理費及保管費之費用。</t>
  </si>
  <si>
    <t>依過去執行情形及本年度營運量預估國外委託經營業務，所需證券交易所費用、存託憑證處理費用、股務處理費等非屬經理費及保管費之費用。</t>
  </si>
  <si>
    <r>
      <t>本年度預算數除以基金平均餘額</t>
    </r>
    <r>
      <rPr>
        <sz val="12"/>
        <rFont val="Times New Roman"/>
        <family val="1"/>
      </rPr>
      <t>4</t>
    </r>
    <r>
      <rPr>
        <sz val="12"/>
        <rFont val="標楷體"/>
        <family val="4"/>
      </rPr>
      <t>兆</t>
    </r>
    <r>
      <rPr>
        <sz val="12"/>
        <rFont val="Times New Roman"/>
        <family val="1"/>
      </rPr>
      <t>0,743</t>
    </r>
    <r>
      <rPr>
        <sz val="12"/>
        <rFont val="標楷體"/>
        <family val="4"/>
      </rPr>
      <t>億</t>
    </r>
    <r>
      <rPr>
        <sz val="12"/>
        <rFont val="Times New Roman"/>
        <family val="1"/>
      </rPr>
      <t>2,200</t>
    </r>
    <r>
      <rPr>
        <sz val="12"/>
        <rFont val="標楷體"/>
        <family val="4"/>
      </rPr>
      <t>萬元，折合基金預計運用淨期望收益率為</t>
    </r>
    <r>
      <rPr>
        <sz val="12"/>
        <rFont val="Times New Roman"/>
        <family val="1"/>
      </rPr>
      <t>3.61%</t>
    </r>
    <r>
      <rPr>
        <sz val="12"/>
        <rFont val="標楷體"/>
        <family val="4"/>
      </rPr>
      <t>。</t>
    </r>
  </si>
  <si>
    <t xml:space="preserve">1.一次退休金：
預估113年度發生率為8.0184%，核發人數按預估至113年60歲(含)以上專戶數1,105,739人估算計88,663人（1,105,739*8.0184%），請領一次退休金32,352,330,733元，平均每件核發金額約為364,891元。
2.續提退休金：
預估113年度發生率為10.8946%，核發人數按至111年11月止續提專戶人數202,111人估算計22,019人（202,111*10.8946%），請領續提退休金1,378,587,571元，平均每件核發金額約為62,609元。
3.死亡退休金：
預估113年度勞工死亡其遺屬或指定請領人請領一次退休金年發生率為0.1685%，核發人數按預估113年專戶人數12,843,371人估算計21,641人（12,843,371 *0.1685%），遺屬請領勞工退休金4,756,497,031元，平均每件核發金額約為219,791元。
4.月退休金：
預估113年度請領月退休金發生率0.3913%，首發案件請領人數按預估至113年60歲(含)以上專戶數1,105,739人估算計4,327人(1,105,739*0.3913%)，依據內政部公告之全國簡易生命表之平均餘命及勞動部勞動基金運用局公告之新制勞工退休金全年平均保證收益率前3年平均利率等估算，本年度新增請領案件核發147,100,692元，預估113年以前續發月退案件全年核發金額817,422,756元(核發人數計12,558人)，核發月退休金計964,523,448元。
5.勞工提前請領退休金：
預估113年度發生率為0.2669%，核發人數按至111年11月止符合請領提前退休金之專戶人數75,076人估算計200人（75,076*0.2669%），勞工提前請領退休金81,791,400元，平均每件核發金額約為408,957元。
6.綜上預計113年度勞工退休金核發總金額為39,533,730,183元(本金30,608,554,504元及收益8,925,175,679元)，核發人數為149,408人。
</t>
  </si>
  <si>
    <t>利息收入。</t>
  </si>
  <si>
    <r>
      <rPr>
        <sz val="12"/>
        <rFont val="標楷體"/>
        <family val="4"/>
      </rPr>
      <t>調整「催收款項－滯納金」變動數</t>
    </r>
    <r>
      <rPr>
        <sz val="12"/>
        <rFont val="Times New Roman"/>
        <family val="1"/>
      </rPr>
      <t>324,192</t>
    </r>
    <r>
      <rPr>
        <sz val="12"/>
        <rFont val="標楷體"/>
        <family val="4"/>
      </rPr>
      <t>千元。</t>
    </r>
  </si>
  <si>
    <r>
      <rPr>
        <sz val="11"/>
        <rFont val="標楷體"/>
        <family val="4"/>
      </rPr>
      <t>依平均費率</t>
    </r>
    <r>
      <rPr>
        <sz val="11"/>
        <rFont val="Times New Roman"/>
        <family val="1"/>
      </rPr>
      <t>0.01562%</t>
    </r>
    <r>
      <rPr>
        <sz val="11"/>
        <rFont val="標楷體"/>
        <family val="4"/>
      </rPr>
      <t>編列。</t>
    </r>
  </si>
  <si>
    <r>
      <t>委託經營部位，依本基金會計制度及委託、保管契約規定，其相關費用係由委託經營資產逕扣</t>
    </r>
    <r>
      <rPr>
        <sz val="11"/>
        <color indexed="8"/>
        <rFont val="Times New Roman"/>
        <family val="1"/>
      </rPr>
      <t>7,247,993</t>
    </r>
    <r>
      <rPr>
        <sz val="11"/>
        <color indexed="8"/>
        <rFont val="標楷體"/>
        <family val="4"/>
      </rPr>
      <t>千元後之淨值，其相關費用詳第</t>
    </r>
    <r>
      <rPr>
        <sz val="11"/>
        <color indexed="8"/>
        <rFont val="Times New Roman"/>
        <family val="1"/>
      </rPr>
      <t>20</t>
    </r>
    <r>
      <rPr>
        <sz val="11"/>
        <color indexed="8"/>
        <rFont val="標楷體"/>
        <family val="4"/>
      </rPr>
      <t>頁委託經營逕扣費用分析表。</t>
    </r>
  </si>
  <si>
    <r>
      <t>為投資國外有價證券委請保管銀行辦理所需之經費，依保管費率</t>
    </r>
    <r>
      <rPr>
        <sz val="10"/>
        <rFont val="Times New Roman"/>
        <family val="1"/>
      </rPr>
      <t>0.01562%</t>
    </r>
    <r>
      <rPr>
        <sz val="10"/>
        <rFont val="標楷體"/>
        <family val="4"/>
      </rPr>
      <t>估算。</t>
    </r>
  </si>
  <si>
    <r>
      <t>包括銀行存款</t>
    </r>
    <r>
      <rPr>
        <sz val="12"/>
        <rFont val="Times New Roman"/>
        <family val="1"/>
      </rPr>
      <t>46,513,325</t>
    </r>
    <r>
      <rPr>
        <sz val="12"/>
        <rFont val="標楷體"/>
        <family val="4"/>
      </rPr>
      <t>千元及自投資日起3個月內到期或清償之債權證券</t>
    </r>
    <r>
      <rPr>
        <sz val="12"/>
        <rFont val="Times New Roman"/>
        <family val="1"/>
      </rPr>
      <t>52,856,711</t>
    </r>
    <r>
      <rPr>
        <sz val="12"/>
        <rFont val="標楷體"/>
        <family val="4"/>
      </rPr>
      <t>千元。</t>
    </r>
  </si>
  <si>
    <r>
      <t>包括銀行存款</t>
    </r>
    <r>
      <rPr>
        <sz val="12"/>
        <rFont val="Times New Roman"/>
        <family val="1"/>
      </rPr>
      <t>51,133,721</t>
    </r>
    <r>
      <rPr>
        <sz val="12"/>
        <rFont val="標楷體"/>
        <family val="4"/>
      </rPr>
      <t>千元及自投資日起3個月內到期或清償之債權證券</t>
    </r>
    <r>
      <rPr>
        <sz val="12"/>
        <rFont val="Times New Roman"/>
        <family val="1"/>
      </rPr>
      <t>41,320,694</t>
    </r>
    <r>
      <rPr>
        <sz val="12"/>
        <rFont val="標楷體"/>
        <family val="4"/>
      </rPr>
      <t>千元。</t>
    </r>
  </si>
  <si>
    <t>增加投資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</si>
</sst>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0_);[Red]\(#,##0\)"/>
    <numFmt numFmtId="179" formatCode="0.000%"/>
    <numFmt numFmtId="180" formatCode="0.00_ "/>
    <numFmt numFmtId="181" formatCode="#,##0.00_ "/>
    <numFmt numFmtId="182" formatCode="0.00000%"/>
    <numFmt numFmtId="183" formatCode="#,##0_ ;[Red]\-#,##0\ "/>
  </numFmts>
  <fonts count="92">
    <font>
      <sz val="12"/>
      <name val="新細明體"/>
      <family val="1"/>
    </font>
    <font>
      <sz val="12"/>
      <color indexed="8"/>
      <name val="新細明體"/>
      <family val="1"/>
    </font>
    <font>
      <sz val="9"/>
      <name val="新細明體"/>
      <family val="1"/>
    </font>
    <font>
      <sz val="12"/>
      <name val="標楷體"/>
      <family val="4"/>
    </font>
    <font>
      <sz val="12"/>
      <name val="Times New Roman"/>
      <family val="1"/>
    </font>
    <font>
      <b/>
      <sz val="14"/>
      <name val="標楷體"/>
      <family val="4"/>
    </font>
    <font>
      <sz val="16"/>
      <name val="華康楷書體W5"/>
      <family val="3"/>
    </font>
    <font>
      <sz val="9"/>
      <name val="細明體"/>
      <family val="3"/>
    </font>
    <font>
      <sz val="20"/>
      <name val="Times New Roman"/>
      <family val="1"/>
    </font>
    <font>
      <sz val="20"/>
      <name val="標楷體"/>
      <family val="4"/>
    </font>
    <font>
      <sz val="18"/>
      <name val="標楷體"/>
      <family val="4"/>
    </font>
    <font>
      <sz val="22"/>
      <name val="標楷體"/>
      <family val="4"/>
    </font>
    <font>
      <sz val="16"/>
      <name val="Times New Roman"/>
      <family val="1"/>
    </font>
    <font>
      <sz val="16"/>
      <name val="標楷體"/>
      <family val="4"/>
    </font>
    <font>
      <sz val="11"/>
      <name val="標楷體"/>
      <family val="4"/>
    </font>
    <font>
      <sz val="11"/>
      <name val="Times New Roman"/>
      <family val="1"/>
    </font>
    <font>
      <sz val="14"/>
      <name val="標楷體"/>
      <family val="4"/>
    </font>
    <font>
      <b/>
      <sz val="9"/>
      <name val="標楷體"/>
      <family val="4"/>
    </font>
    <font>
      <sz val="10"/>
      <name val="標楷體"/>
      <family val="4"/>
    </font>
    <font>
      <b/>
      <sz val="10"/>
      <name val="標楷體"/>
      <family val="4"/>
    </font>
    <font>
      <b/>
      <sz val="11"/>
      <name val="標楷體"/>
      <family val="4"/>
    </font>
    <font>
      <b/>
      <sz val="10"/>
      <name val="Times New Roman"/>
      <family val="1"/>
    </font>
    <font>
      <sz val="14"/>
      <name val="華康儷粗黑"/>
      <family val="3"/>
    </font>
    <font>
      <sz val="10"/>
      <name val="Times New Roman"/>
      <family val="1"/>
    </font>
    <font>
      <sz val="9"/>
      <name val="標楷體"/>
      <family val="4"/>
    </font>
    <font>
      <sz val="9"/>
      <name val="Times New Roman"/>
      <family val="1"/>
    </font>
    <font>
      <sz val="9"/>
      <name val="華康儷粗黑"/>
      <family val="3"/>
    </font>
    <font>
      <b/>
      <sz val="9"/>
      <name val="華康儷粗黑"/>
      <family val="3"/>
    </font>
    <font>
      <b/>
      <sz val="11"/>
      <name val="Times New Roman"/>
      <family val="1"/>
    </font>
    <font>
      <sz val="12"/>
      <name val="Courier"/>
      <family val="3"/>
    </font>
    <font>
      <b/>
      <sz val="11"/>
      <color indexed="8"/>
      <name val="標楷體"/>
      <family val="4"/>
    </font>
    <font>
      <sz val="9"/>
      <color indexed="8"/>
      <name val="標楷體"/>
      <family val="4"/>
    </font>
    <font>
      <b/>
      <sz val="16"/>
      <name val="華康楷書體W5"/>
      <family val="3"/>
    </font>
    <font>
      <b/>
      <sz val="12"/>
      <name val="Times New Roman"/>
      <family val="1"/>
    </font>
    <font>
      <b/>
      <sz val="12"/>
      <name val="標楷體"/>
      <family val="4"/>
    </font>
    <font>
      <u val="single"/>
      <sz val="20"/>
      <name val="Times New Roman"/>
      <family val="1"/>
    </font>
    <font>
      <u val="single"/>
      <sz val="20"/>
      <name val="標楷體"/>
      <family val="4"/>
    </font>
    <font>
      <sz val="11"/>
      <color indexed="10"/>
      <name val="標楷體"/>
      <family val="4"/>
    </font>
    <font>
      <sz val="11"/>
      <name val="華康粗黑體"/>
      <family val="3"/>
    </font>
    <font>
      <sz val="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標楷體"/>
      <family val="4"/>
    </font>
    <font>
      <sz val="16"/>
      <color indexed="10"/>
      <name val="華康楷書體W5"/>
      <family val="3"/>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1"/>
      <color indexed="8"/>
      <name val="新細明體"/>
      <family val="1"/>
    </font>
    <font>
      <sz val="11"/>
      <color indexed="10"/>
      <name val="新細明體"/>
      <family val="1"/>
    </font>
    <font>
      <sz val="12"/>
      <name val="華康儷粗黑"/>
      <family val="3"/>
    </font>
    <font>
      <sz val="10"/>
      <name val="新細明體"/>
      <family val="1"/>
    </font>
    <font>
      <b/>
      <sz val="12"/>
      <name val="華康儷粗黑"/>
      <family val="3"/>
    </font>
    <font>
      <sz val="13"/>
      <name val="標楷體"/>
      <family val="4"/>
    </font>
    <font>
      <sz val="12"/>
      <name val="華康楷書體W5"/>
      <family val="3"/>
    </font>
    <font>
      <sz val="11"/>
      <name val="新細明體"/>
      <family val="1"/>
    </font>
    <font>
      <sz val="11"/>
      <name val="華康楷書體W5"/>
      <family val="3"/>
    </font>
    <font>
      <sz val="11"/>
      <color indexed="8"/>
      <name val="標楷體"/>
      <family val="4"/>
    </font>
    <font>
      <sz val="11"/>
      <color indexed="8"/>
      <name val="Times New Roman"/>
      <family val="1"/>
    </font>
    <font>
      <b/>
      <sz val="12"/>
      <color indexed="10"/>
      <name val="Times New Roman"/>
      <family val="1"/>
    </font>
    <font>
      <b/>
      <sz val="12"/>
      <color indexed="10"/>
      <name val="標楷體"/>
      <family val="4"/>
    </font>
    <font>
      <sz val="12"/>
      <color indexed="8"/>
      <name val="Times New Roman"/>
      <family val="1"/>
    </font>
    <font>
      <b/>
      <sz val="10"/>
      <color indexed="8"/>
      <name val="Times New Roman"/>
      <family val="1"/>
    </font>
    <font>
      <sz val="10"/>
      <color indexed="8"/>
      <name val="Times New Roman"/>
      <family val="1"/>
    </font>
    <font>
      <b/>
      <sz val="12"/>
      <color rgb="FFFF0000"/>
      <name val="Times New Roman"/>
      <family val="1"/>
    </font>
    <font>
      <b/>
      <sz val="12"/>
      <color rgb="FFFF0000"/>
      <name val="標楷體"/>
      <family val="4"/>
    </font>
    <font>
      <sz val="12"/>
      <color theme="1"/>
      <name val="Times New Roman"/>
      <family val="1"/>
    </font>
    <font>
      <b/>
      <sz val="10"/>
      <color theme="1"/>
      <name val="Times New Roman"/>
      <family val="1"/>
    </font>
    <font>
      <sz val="10"/>
      <color theme="1"/>
      <name val="Times New Roman"/>
      <family val="1"/>
    </font>
    <font>
      <sz val="11"/>
      <color theme="1"/>
      <name val="標楷體"/>
      <family val="4"/>
    </font>
    <font>
      <sz val="11"/>
      <color theme="1"/>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medium"/>
      <top/>
      <bottom/>
    </border>
    <border>
      <left style="thin"/>
      <right style="thin"/>
      <top/>
      <bottom/>
    </border>
    <border>
      <left style="thin"/>
      <right/>
      <top/>
      <bottom/>
    </border>
    <border>
      <left style="thin"/>
      <right style="thin"/>
      <top style="medium"/>
      <bottom/>
    </border>
    <border>
      <left style="thin"/>
      <right style="thin"/>
      <top/>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right style="thin"/>
      <top/>
      <bottom/>
    </border>
    <border>
      <left style="medium"/>
      <right style="thin"/>
      <top/>
      <bottom style="medium"/>
    </border>
    <border>
      <left/>
      <right style="thin"/>
      <top/>
      <bottom style="medium"/>
    </border>
    <border>
      <left style="thin"/>
      <right style="thin"/>
      <top/>
      <bottom style="medium"/>
    </border>
    <border>
      <left style="thin"/>
      <right style="medium"/>
      <top/>
      <bottom style="medium"/>
    </border>
    <border>
      <left/>
      <right style="medium"/>
      <top/>
      <bottom/>
    </border>
    <border>
      <left style="medium"/>
      <right/>
      <top/>
      <bottom/>
    </border>
    <border>
      <left style="thin"/>
      <right style="thin"/>
      <top style="thin"/>
      <bottom style="thin"/>
    </border>
    <border>
      <left/>
      <right/>
      <top/>
      <bottom style="medium"/>
    </border>
    <border>
      <left style="medium"/>
      <right style="thin"/>
      <top style="thin"/>
      <bottom style="thin"/>
    </border>
    <border>
      <left/>
      <right style="thin"/>
      <top style="thin"/>
      <bottom style="thin"/>
    </border>
    <border>
      <left style="medium"/>
      <right style="thin"/>
      <top style="medium"/>
      <bottom/>
    </border>
    <border>
      <left/>
      <right style="thin"/>
      <top style="thin"/>
      <bottom/>
    </border>
    <border>
      <left style="thin"/>
      <right/>
      <top style="thin"/>
      <bottom/>
    </border>
    <border>
      <left style="thin"/>
      <right/>
      <top/>
      <bottom style="medium"/>
    </border>
    <border>
      <left style="medium"/>
      <right style="thin"/>
      <top/>
      <bottom style="thin"/>
    </border>
    <border>
      <left/>
      <right style="thin"/>
      <top style="medium"/>
      <bottom/>
    </border>
    <border>
      <left/>
      <right style="thin"/>
      <top/>
      <bottom style="thin"/>
    </border>
    <border>
      <left style="medium"/>
      <right/>
      <top style="thin"/>
      <bottom/>
    </border>
    <border>
      <left/>
      <right/>
      <top style="thin"/>
      <bottom/>
    </border>
    <border>
      <left/>
      <right style="medium"/>
      <top style="thin"/>
      <bottom/>
    </border>
    <border>
      <left style="medium"/>
      <right style="thin"/>
      <top style="medium"/>
      <bottom style="thin"/>
    </border>
    <border>
      <left style="thin"/>
      <right style="medium"/>
      <top style="medium"/>
      <bottom style="thin"/>
    </border>
    <border>
      <left/>
      <right style="medium"/>
      <top/>
      <bottom style="medium"/>
    </border>
    <border>
      <left style="thin"/>
      <right style="thin"/>
      <top style="medium"/>
      <bottom style="thin"/>
    </border>
    <border>
      <left style="medium"/>
      <right/>
      <top style="medium"/>
      <bottom style="thin"/>
    </border>
    <border>
      <left/>
      <right style="thin"/>
      <top style="medium"/>
      <bottom style="thin"/>
    </border>
    <border>
      <left style="thin"/>
      <right/>
      <top style="medium"/>
      <bottom/>
    </border>
    <border>
      <left style="thin"/>
      <right style="medium"/>
      <top style="medium"/>
      <bottom/>
    </border>
    <border>
      <left style="thin"/>
      <right style="medium"/>
      <top/>
      <bottom style="thin"/>
    </border>
    <border>
      <left style="thin"/>
      <right/>
      <top style="medium"/>
      <bottom style="thin"/>
    </border>
    <border>
      <left/>
      <right/>
      <top style="medium"/>
      <bottom/>
    </border>
    <border>
      <left/>
      <right/>
      <top style="medium"/>
      <bottom style="thin"/>
    </border>
  </borders>
  <cellStyleXfs count="10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8" borderId="0" applyNumberFormat="0" applyBorder="0" applyAlignment="0" applyProtection="0"/>
    <xf numFmtId="0" fontId="58"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9" borderId="0" applyNumberFormat="0" applyBorder="0" applyAlignment="0" applyProtection="0"/>
    <xf numFmtId="0" fontId="60" fillId="3" borderId="0" applyNumberFormat="0" applyBorder="0" applyAlignment="0" applyProtection="0"/>
    <xf numFmtId="0" fontId="61" fillId="20" borderId="1" applyNumberFormat="0" applyAlignment="0" applyProtection="0"/>
    <xf numFmtId="0" fontId="62" fillId="21" borderId="2" applyNumberFormat="0" applyAlignment="0" applyProtection="0"/>
    <xf numFmtId="0" fontId="63" fillId="0" borderId="0" applyNumberFormat="0" applyFill="0" applyBorder="0" applyAlignment="0" applyProtection="0"/>
    <xf numFmtId="0" fontId="64" fillId="4"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65" fillId="7" borderId="1" applyNumberFormat="0" applyAlignment="0" applyProtection="0"/>
    <xf numFmtId="0" fontId="66" fillId="0" borderId="6" applyNumberFormat="0" applyFill="0" applyAlignment="0" applyProtection="0"/>
    <xf numFmtId="0" fontId="67" fillId="22" borderId="0" applyNumberFormat="0" applyBorder="0" applyAlignment="0" applyProtection="0"/>
    <xf numFmtId="0" fontId="29" fillId="23" borderId="7" applyNumberFormat="0" applyFont="0" applyAlignment="0" applyProtection="0"/>
    <xf numFmtId="0" fontId="68" fillId="20" borderId="8" applyNumberFormat="0" applyAlignment="0" applyProtection="0"/>
    <xf numFmtId="0" fontId="47"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0" fontId="0" fillId="0" borderId="0">
      <alignment vertical="center"/>
      <protection/>
    </xf>
    <xf numFmtId="0" fontId="0" fillId="0" borderId="0">
      <alignment vertical="center"/>
      <protection/>
    </xf>
    <xf numFmtId="0" fontId="6" fillId="0" borderId="0" applyFont="0">
      <alignment/>
      <protection/>
    </xf>
    <xf numFmtId="0" fontId="6" fillId="0" borderId="0" applyFont="0">
      <alignment/>
      <protection/>
    </xf>
    <xf numFmtId="37" fontId="29" fillId="0" borderId="0">
      <alignment/>
      <protection/>
    </xf>
    <xf numFmtId="37" fontId="29"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41" fillId="22" borderId="0" applyNumberFormat="0" applyBorder="0" applyAlignment="0" applyProtection="0"/>
    <xf numFmtId="0" fontId="42" fillId="0" borderId="9" applyNumberFormat="0" applyFill="0" applyAlignment="0" applyProtection="0"/>
    <xf numFmtId="0" fontId="43" fillId="4" borderId="0" applyNumberFormat="0" applyBorder="0" applyAlignment="0" applyProtection="0"/>
    <xf numFmtId="9" fontId="0" fillId="0" borderId="0" applyFont="0" applyFill="0" applyBorder="0" applyAlignment="0" applyProtection="0"/>
    <xf numFmtId="0" fontId="4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6" applyNumberFormat="0" applyFill="0" applyAlignment="0" applyProtection="0"/>
    <xf numFmtId="0" fontId="0" fillId="23" borderId="7" applyNumberFormat="0" applyFont="0" applyAlignment="0" applyProtection="0"/>
    <xf numFmtId="0" fontId="46" fillId="0" borderId="0" applyNumberFormat="0" applyFill="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7" borderId="1" applyNumberFormat="0" applyAlignment="0" applyProtection="0"/>
    <xf numFmtId="0" fontId="52" fillId="20" borderId="8" applyNumberFormat="0" applyAlignment="0" applyProtection="0"/>
    <xf numFmtId="0" fontId="53" fillId="21" borderId="2" applyNumberFormat="0" applyAlignment="0" applyProtection="0"/>
    <xf numFmtId="0" fontId="54" fillId="3" borderId="0" applyNumberFormat="0" applyBorder="0" applyAlignment="0" applyProtection="0"/>
    <xf numFmtId="0" fontId="55" fillId="0" borderId="0" applyNumberFormat="0" applyFill="0" applyBorder="0" applyAlignment="0" applyProtection="0"/>
  </cellStyleXfs>
  <cellXfs count="501">
    <xf numFmtId="0" fontId="0" fillId="0" borderId="0" xfId="0" applyAlignment="1">
      <alignment vertical="center"/>
    </xf>
    <xf numFmtId="0" fontId="10" fillId="0" borderId="0" xfId="77" applyFont="1" applyAlignment="1">
      <alignment vertical="top"/>
      <protection/>
    </xf>
    <xf numFmtId="0" fontId="3" fillId="0" borderId="0" xfId="77" applyFont="1" applyAlignment="1">
      <alignment vertical="top"/>
      <protection/>
    </xf>
    <xf numFmtId="0" fontId="3" fillId="0" borderId="0" xfId="77" applyFont="1" applyAlignment="1">
      <alignment horizontal="right" vertical="top"/>
      <protection/>
    </xf>
    <xf numFmtId="0" fontId="16" fillId="0" borderId="0" xfId="77" applyFont="1" applyAlignment="1">
      <alignment vertical="center"/>
      <protection/>
    </xf>
    <xf numFmtId="0" fontId="16" fillId="0" borderId="0" xfId="77" applyFont="1" applyAlignment="1">
      <alignment vertical="top"/>
      <protection/>
    </xf>
    <xf numFmtId="0" fontId="22" fillId="0" borderId="0" xfId="77" applyFont="1" applyAlignment="1">
      <alignment vertical="top"/>
      <protection/>
    </xf>
    <xf numFmtId="3" fontId="24" fillId="0" borderId="10" xfId="77" applyNumberFormat="1" applyFont="1" applyBorder="1" applyAlignment="1">
      <alignment vertical="top"/>
      <protection/>
    </xf>
    <xf numFmtId="3" fontId="25" fillId="0" borderId="11" xfId="77" applyNumberFormat="1" applyFont="1" applyBorder="1" applyAlignment="1">
      <alignment vertical="top"/>
      <protection/>
    </xf>
    <xf numFmtId="3" fontId="25" fillId="0" borderId="12" xfId="77" applyNumberFormat="1" applyFont="1" applyBorder="1" applyAlignment="1">
      <alignment vertical="top"/>
      <protection/>
    </xf>
    <xf numFmtId="0" fontId="27" fillId="0" borderId="0" xfId="77" applyFont="1" applyAlignment="1">
      <alignment horizontal="distributed" vertical="center"/>
      <protection/>
    </xf>
    <xf numFmtId="0" fontId="13" fillId="0" borderId="0" xfId="77" applyFont="1" applyAlignment="1">
      <alignment vertical="top"/>
      <protection/>
    </xf>
    <xf numFmtId="0" fontId="3" fillId="0" borderId="13" xfId="0" applyFont="1" applyBorder="1" applyAlignment="1">
      <alignment horizontal="distributed"/>
    </xf>
    <xf numFmtId="0" fontId="10" fillId="0" borderId="0" xfId="76" applyFont="1" applyAlignment="1">
      <alignment vertical="top"/>
      <protection/>
    </xf>
    <xf numFmtId="0" fontId="3" fillId="0" borderId="0" xfId="76" applyFont="1" applyAlignment="1">
      <alignment vertical="top"/>
      <protection/>
    </xf>
    <xf numFmtId="0" fontId="3" fillId="0" borderId="0" xfId="76" applyFont="1" applyAlignment="1">
      <alignment horizontal="right" vertical="top"/>
      <protection/>
    </xf>
    <xf numFmtId="0" fontId="3" fillId="0" borderId="13" xfId="76" applyFont="1" applyBorder="1" applyAlignment="1">
      <alignment horizontal="distributed"/>
      <protection/>
    </xf>
    <xf numFmtId="0" fontId="14" fillId="0" borderId="14" xfId="76" applyFont="1" applyBorder="1" applyAlignment="1">
      <alignment horizontal="distributed" vertical="top" wrapText="1"/>
      <protection/>
    </xf>
    <xf numFmtId="0" fontId="16" fillId="0" borderId="0" xfId="76" applyFont="1" applyAlignment="1">
      <alignment vertical="center"/>
      <protection/>
    </xf>
    <xf numFmtId="0" fontId="14" fillId="0" borderId="15" xfId="76" applyFont="1" applyBorder="1" applyAlignment="1">
      <alignment vertical="top"/>
      <protection/>
    </xf>
    <xf numFmtId="3" fontId="17" fillId="0" borderId="11" xfId="76" applyNumberFormat="1" applyFont="1" applyBorder="1" applyAlignment="1">
      <alignment vertical="top"/>
      <protection/>
    </xf>
    <xf numFmtId="0" fontId="18" fillId="0" borderId="16" xfId="76" applyFont="1" applyBorder="1" applyAlignment="1">
      <alignment vertical="top"/>
      <protection/>
    </xf>
    <xf numFmtId="0" fontId="18" fillId="0" borderId="17" xfId="76" applyFont="1" applyBorder="1" applyAlignment="1">
      <alignment vertical="top"/>
      <protection/>
    </xf>
    <xf numFmtId="0" fontId="16" fillId="0" borderId="0" xfId="76" applyFont="1" applyAlignment="1">
      <alignment vertical="top"/>
      <protection/>
    </xf>
    <xf numFmtId="0" fontId="20" fillId="0" borderId="18" xfId="76" applyFont="1" applyBorder="1" applyAlignment="1">
      <alignment vertical="top"/>
      <protection/>
    </xf>
    <xf numFmtId="0" fontId="14" fillId="0" borderId="18" xfId="76" applyFont="1" applyBorder="1" applyAlignment="1">
      <alignment vertical="top"/>
      <protection/>
    </xf>
    <xf numFmtId="3" fontId="18" fillId="0" borderId="10" xfId="76" applyNumberFormat="1" applyFont="1" applyBorder="1" applyAlignment="1">
      <alignment vertical="top" wrapText="1"/>
      <protection/>
    </xf>
    <xf numFmtId="3" fontId="24" fillId="0" borderId="11" xfId="76" applyNumberFormat="1" applyFont="1" applyBorder="1" applyAlignment="1">
      <alignment vertical="top"/>
      <protection/>
    </xf>
    <xf numFmtId="3" fontId="24" fillId="0" borderId="12" xfId="76" applyNumberFormat="1" applyFont="1" applyBorder="1" applyAlignment="1">
      <alignment vertical="top"/>
      <protection/>
    </xf>
    <xf numFmtId="0" fontId="5" fillId="0" borderId="0" xfId="76" applyFont="1" applyAlignment="1">
      <alignment vertical="top"/>
      <protection/>
    </xf>
    <xf numFmtId="0" fontId="17" fillId="0" borderId="0" xfId="76" applyFont="1" applyAlignment="1">
      <alignment horizontal="distributed" vertical="center"/>
      <protection/>
    </xf>
    <xf numFmtId="0" fontId="13" fillId="0" borderId="0" xfId="76" applyFont="1" applyAlignment="1">
      <alignment vertical="top"/>
      <protection/>
    </xf>
    <xf numFmtId="3" fontId="24" fillId="0" borderId="19" xfId="76" applyNumberFormat="1" applyFont="1" applyBorder="1" applyAlignment="1">
      <alignment vertical="top"/>
      <protection/>
    </xf>
    <xf numFmtId="0" fontId="22" fillId="0" borderId="0" xfId="76" applyFont="1" applyAlignment="1">
      <alignment vertical="top"/>
      <protection/>
    </xf>
    <xf numFmtId="0" fontId="15" fillId="0" borderId="18" xfId="76" applyFont="1" applyBorder="1" applyAlignment="1">
      <alignment vertical="top"/>
      <protection/>
    </xf>
    <xf numFmtId="3" fontId="24" fillId="0" borderId="10" xfId="76" applyNumberFormat="1" applyFont="1" applyBorder="1" applyAlignment="1">
      <alignment vertical="top"/>
      <protection/>
    </xf>
    <xf numFmtId="0" fontId="27" fillId="0" borderId="0" xfId="76" applyFont="1" applyAlignment="1">
      <alignment horizontal="distributed" vertical="center"/>
      <protection/>
    </xf>
    <xf numFmtId="3" fontId="20" fillId="0" borderId="18" xfId="76" applyNumberFormat="1" applyFont="1" applyBorder="1" applyAlignment="1">
      <alignment vertical="top"/>
      <protection/>
    </xf>
    <xf numFmtId="176" fontId="21" fillId="0" borderId="11" xfId="81" applyNumberFormat="1" applyFont="1" applyBorder="1" applyAlignment="1">
      <alignment vertical="top"/>
    </xf>
    <xf numFmtId="179" fontId="23" fillId="0" borderId="11" xfId="76" applyNumberFormat="1" applyFont="1" applyBorder="1" applyAlignment="1" applyProtection="1">
      <alignment horizontal="right" vertical="top"/>
      <protection/>
    </xf>
    <xf numFmtId="41" fontId="19" fillId="0" borderId="19" xfId="76" applyNumberFormat="1" applyFont="1" applyBorder="1" applyAlignment="1">
      <alignment horizontal="right" vertical="top"/>
      <protection/>
    </xf>
    <xf numFmtId="41" fontId="21" fillId="0" borderId="12" xfId="76" applyNumberFormat="1" applyFont="1" applyBorder="1" applyAlignment="1">
      <alignment vertical="top"/>
      <protection/>
    </xf>
    <xf numFmtId="41" fontId="18" fillId="0" borderId="10" xfId="76" applyNumberFormat="1" applyFont="1" applyBorder="1" applyAlignment="1">
      <alignment vertical="top"/>
      <protection/>
    </xf>
    <xf numFmtId="0" fontId="18" fillId="0" borderId="10" xfId="76" applyFont="1" applyBorder="1" applyAlignment="1" applyProtection="1">
      <alignment horizontal="left" wrapText="1"/>
      <protection/>
    </xf>
    <xf numFmtId="3" fontId="24" fillId="0" borderId="18" xfId="76" applyNumberFormat="1" applyFont="1" applyBorder="1" applyAlignment="1">
      <alignment vertical="top"/>
      <protection/>
    </xf>
    <xf numFmtId="0" fontId="23" fillId="0" borderId="19" xfId="76" applyFont="1" applyBorder="1" applyAlignment="1">
      <alignment vertical="top"/>
      <protection/>
    </xf>
    <xf numFmtId="3" fontId="25" fillId="0" borderId="11" xfId="76" applyNumberFormat="1" applyFont="1" applyBorder="1" applyAlignment="1">
      <alignment vertical="top"/>
      <protection/>
    </xf>
    <xf numFmtId="3" fontId="25" fillId="0" borderId="12" xfId="76" applyNumberFormat="1" applyFont="1" applyBorder="1" applyAlignment="1">
      <alignment vertical="top"/>
      <protection/>
    </xf>
    <xf numFmtId="3" fontId="14" fillId="0" borderId="20" xfId="76" applyNumberFormat="1" applyFont="1" applyBorder="1" applyAlignment="1">
      <alignment vertical="center"/>
      <protection/>
    </xf>
    <xf numFmtId="176" fontId="21" fillId="0" borderId="21" xfId="81" applyNumberFormat="1" applyFont="1" applyBorder="1" applyAlignment="1">
      <alignment horizontal="distributed" vertical="center"/>
    </xf>
    <xf numFmtId="3" fontId="15" fillId="0" borderId="22" xfId="76" applyNumberFormat="1" applyFont="1" applyBorder="1" applyAlignment="1">
      <alignment vertical="center"/>
      <protection/>
    </xf>
    <xf numFmtId="3" fontId="14" fillId="0" borderId="22" xfId="76" applyNumberFormat="1" applyFont="1" applyBorder="1" applyAlignment="1">
      <alignment vertical="center"/>
      <protection/>
    </xf>
    <xf numFmtId="41" fontId="18" fillId="0" borderId="23" xfId="76" applyNumberFormat="1" applyFont="1" applyBorder="1" applyAlignment="1">
      <alignment vertical="top"/>
      <protection/>
    </xf>
    <xf numFmtId="3" fontId="21" fillId="0" borderId="22" xfId="76" applyNumberFormat="1" applyFont="1" applyBorder="1" applyAlignment="1">
      <alignment vertical="center"/>
      <protection/>
    </xf>
    <xf numFmtId="3" fontId="19" fillId="0" borderId="18" xfId="76" applyNumberFormat="1" applyFont="1" applyBorder="1" applyAlignment="1">
      <alignment vertical="top"/>
      <protection/>
    </xf>
    <xf numFmtId="0" fontId="18" fillId="0" borderId="19" xfId="76" applyFont="1" applyBorder="1" applyAlignment="1">
      <alignment vertical="top"/>
      <protection/>
    </xf>
    <xf numFmtId="3" fontId="14" fillId="0" borderId="20" xfId="76" applyNumberFormat="1" applyFont="1" applyBorder="1" applyAlignment="1">
      <alignment vertical="top"/>
      <protection/>
    </xf>
    <xf numFmtId="176" fontId="21" fillId="0" borderId="21" xfId="81" applyNumberFormat="1" applyFont="1" applyBorder="1" applyAlignment="1">
      <alignment horizontal="right" vertical="top"/>
    </xf>
    <xf numFmtId="3" fontId="25" fillId="0" borderId="22" xfId="76" applyNumberFormat="1" applyFont="1" applyBorder="1" applyAlignment="1">
      <alignment vertical="top"/>
      <protection/>
    </xf>
    <xf numFmtId="3" fontId="14" fillId="0" borderId="11" xfId="76" applyNumberFormat="1" applyFont="1" applyBorder="1" applyAlignment="1">
      <alignment vertical="top"/>
      <protection/>
    </xf>
    <xf numFmtId="0" fontId="16" fillId="0" borderId="11" xfId="76" applyFont="1" applyBorder="1" applyAlignment="1">
      <alignment vertical="top"/>
      <protection/>
    </xf>
    <xf numFmtId="37" fontId="14" fillId="0" borderId="18" xfId="79" applyFont="1" applyBorder="1" applyAlignment="1" applyProtection="1">
      <alignment horizontal="left" vertical="center"/>
      <protection/>
    </xf>
    <xf numFmtId="3" fontId="20" fillId="0" borderId="19" xfId="76" applyNumberFormat="1" applyFont="1" applyBorder="1" applyAlignment="1">
      <alignment vertical="top"/>
      <protection/>
    </xf>
    <xf numFmtId="3" fontId="18" fillId="0" borderId="10" xfId="76" applyNumberFormat="1" applyFont="1" applyBorder="1" applyAlignment="1">
      <alignment vertical="top"/>
      <protection/>
    </xf>
    <xf numFmtId="37" fontId="24" fillId="0" borderId="24" xfId="78" applyFont="1" applyBorder="1" applyAlignment="1">
      <alignment wrapText="1"/>
      <protection/>
    </xf>
    <xf numFmtId="37" fontId="15" fillId="0" borderId="18" xfId="79" applyFont="1" applyBorder="1" applyAlignment="1" applyProtection="1">
      <alignment horizontal="left" vertical="center"/>
      <protection/>
    </xf>
    <xf numFmtId="37" fontId="30" fillId="0" borderId="18" xfId="79" applyFont="1" applyBorder="1" applyAlignment="1" applyProtection="1">
      <alignment vertical="center"/>
      <protection/>
    </xf>
    <xf numFmtId="3" fontId="20" fillId="0" borderId="11" xfId="76" applyNumberFormat="1" applyFont="1" applyBorder="1" applyAlignment="1">
      <alignment vertical="top"/>
      <protection/>
    </xf>
    <xf numFmtId="37" fontId="31" fillId="0" borderId="24" xfId="78" applyFont="1" applyBorder="1" applyAlignment="1">
      <alignment vertical="center" wrapText="1"/>
      <protection/>
    </xf>
    <xf numFmtId="37" fontId="20" fillId="0" borderId="18" xfId="79" applyFont="1" applyBorder="1" applyAlignment="1">
      <alignment vertical="center"/>
      <protection/>
    </xf>
    <xf numFmtId="37" fontId="14" fillId="0" borderId="18" xfId="79" applyFont="1" applyBorder="1" applyAlignment="1">
      <alignment vertical="center"/>
      <protection/>
    </xf>
    <xf numFmtId="37" fontId="14" fillId="0" borderId="18" xfId="79" applyFont="1" applyBorder="1" applyAlignment="1" applyProtection="1">
      <alignment vertical="center"/>
      <protection/>
    </xf>
    <xf numFmtId="37" fontId="20" fillId="0" borderId="18" xfId="79" applyFont="1" applyBorder="1" applyAlignment="1" applyProtection="1">
      <alignment vertical="center"/>
      <protection/>
    </xf>
    <xf numFmtId="37" fontId="14" fillId="0" borderId="20" xfId="79" applyFont="1" applyBorder="1" applyAlignment="1" applyProtection="1">
      <alignment horizontal="left" vertical="top"/>
      <protection/>
    </xf>
    <xf numFmtId="3" fontId="26" fillId="0" borderId="23" xfId="76" applyNumberFormat="1" applyFont="1" applyBorder="1" applyAlignment="1">
      <alignment vertical="top"/>
      <protection/>
    </xf>
    <xf numFmtId="0" fontId="27" fillId="0" borderId="0" xfId="76" applyFont="1" applyAlignment="1">
      <alignment horizontal="distributed" vertical="top"/>
      <protection/>
    </xf>
    <xf numFmtId="3" fontId="26" fillId="0" borderId="23" xfId="76" applyNumberFormat="1" applyFont="1" applyBorder="1" applyAlignment="1">
      <alignment vertical="center"/>
      <protection/>
    </xf>
    <xf numFmtId="3" fontId="26" fillId="0" borderId="21" xfId="76" applyNumberFormat="1" applyFont="1" applyBorder="1" applyAlignment="1">
      <alignment vertical="center"/>
      <protection/>
    </xf>
    <xf numFmtId="3" fontId="24" fillId="0" borderId="19" xfId="76" applyNumberFormat="1" applyFont="1" applyFill="1" applyBorder="1" applyAlignment="1">
      <alignment vertical="top"/>
      <protection/>
    </xf>
    <xf numFmtId="0" fontId="16" fillId="0" borderId="11" xfId="77" applyFont="1" applyBorder="1" applyAlignment="1">
      <alignment vertical="top"/>
      <protection/>
    </xf>
    <xf numFmtId="0" fontId="16" fillId="0" borderId="10" xfId="77" applyFont="1" applyBorder="1" applyAlignment="1">
      <alignment vertical="top"/>
      <protection/>
    </xf>
    <xf numFmtId="0" fontId="16" fillId="0" borderId="18" xfId="76" applyFont="1" applyBorder="1" applyAlignment="1">
      <alignment vertical="top"/>
      <protection/>
    </xf>
    <xf numFmtId="0" fontId="16" fillId="0" borderId="10" xfId="76" applyFont="1" applyBorder="1" applyAlignment="1">
      <alignment vertical="top"/>
      <protection/>
    </xf>
    <xf numFmtId="0" fontId="16" fillId="0" borderId="18" xfId="77" applyFont="1" applyBorder="1" applyAlignment="1">
      <alignment vertical="top"/>
      <protection/>
    </xf>
    <xf numFmtId="0" fontId="3" fillId="0" borderId="0" xfId="76" applyFont="1" applyFill="1" applyAlignment="1">
      <alignment vertical="top"/>
      <protection/>
    </xf>
    <xf numFmtId="3" fontId="24" fillId="0" borderId="11" xfId="76" applyNumberFormat="1" applyFont="1" applyFill="1" applyBorder="1" applyAlignment="1">
      <alignment vertical="top"/>
      <protection/>
    </xf>
    <xf numFmtId="0" fontId="13" fillId="0" borderId="0" xfId="76" applyFont="1" applyFill="1" applyAlignment="1">
      <alignment vertical="top"/>
      <protection/>
    </xf>
    <xf numFmtId="3" fontId="18" fillId="0" borderId="0" xfId="76" applyNumberFormat="1" applyFont="1" applyFill="1" applyBorder="1" applyAlignment="1">
      <alignment vertical="top"/>
      <protection/>
    </xf>
    <xf numFmtId="3" fontId="19" fillId="0" borderId="0" xfId="76" applyNumberFormat="1" applyFont="1" applyFill="1" applyBorder="1" applyAlignment="1">
      <alignment vertical="top"/>
      <protection/>
    </xf>
    <xf numFmtId="0" fontId="13" fillId="0" borderId="0" xfId="76" applyFont="1" applyFill="1" applyBorder="1" applyAlignment="1">
      <alignment vertical="top"/>
      <protection/>
    </xf>
    <xf numFmtId="177" fontId="23" fillId="0" borderId="18" xfId="76" applyNumberFormat="1" applyFont="1" applyBorder="1" applyAlignment="1">
      <alignment vertical="top"/>
      <protection/>
    </xf>
    <xf numFmtId="3" fontId="14" fillId="0" borderId="19" xfId="76" applyNumberFormat="1" applyFont="1" applyBorder="1" applyAlignment="1">
      <alignment vertical="top"/>
      <protection/>
    </xf>
    <xf numFmtId="37" fontId="28" fillId="0" borderId="20" xfId="79" applyFont="1" applyBorder="1" applyAlignment="1" applyProtection="1">
      <alignment horizontal="left" vertical="top"/>
      <protection/>
    </xf>
    <xf numFmtId="0" fontId="18" fillId="0" borderId="10" xfId="76" applyFont="1" applyBorder="1" applyAlignment="1">
      <alignment vertical="top" wrapText="1"/>
      <protection/>
    </xf>
    <xf numFmtId="0" fontId="34" fillId="0" borderId="18" xfId="76" applyFont="1" applyBorder="1" applyAlignment="1">
      <alignment vertical="top"/>
      <protection/>
    </xf>
    <xf numFmtId="0" fontId="3" fillId="0" borderId="25" xfId="76" applyFont="1" applyBorder="1" applyAlignment="1">
      <alignment vertical="top"/>
      <protection/>
    </xf>
    <xf numFmtId="0" fontId="3" fillId="0" borderId="18" xfId="76" applyFont="1" applyBorder="1" applyAlignment="1">
      <alignment vertical="top"/>
      <protection/>
    </xf>
    <xf numFmtId="0" fontId="18" fillId="0" borderId="10" xfId="76" applyFont="1" applyBorder="1" applyAlignment="1" applyProtection="1">
      <alignment horizontal="left" vertical="top" wrapText="1"/>
      <protection/>
    </xf>
    <xf numFmtId="0" fontId="34" fillId="0" borderId="18" xfId="76" applyFont="1" applyBorder="1" applyAlignment="1">
      <alignment vertical="top" wrapText="1"/>
      <protection/>
    </xf>
    <xf numFmtId="3" fontId="24" fillId="0" borderId="24" xfId="76" applyNumberFormat="1" applyFont="1" applyBorder="1" applyAlignment="1">
      <alignment vertical="top"/>
      <protection/>
    </xf>
    <xf numFmtId="3" fontId="18" fillId="0" borderId="10" xfId="0" applyNumberFormat="1" applyFont="1" applyBorder="1" applyAlignment="1">
      <alignment horizontal="left" vertical="top" wrapText="1"/>
    </xf>
    <xf numFmtId="0" fontId="3" fillId="0" borderId="26" xfId="0" applyFont="1" applyFill="1" applyBorder="1" applyAlignment="1" applyProtection="1">
      <alignment horizontal="center" vertical="center"/>
      <protection/>
    </xf>
    <xf numFmtId="0" fontId="3" fillId="0" borderId="26" xfId="0" applyFont="1" applyBorder="1" applyAlignment="1" applyProtection="1">
      <alignment horizontal="center" vertical="center"/>
      <protection/>
    </xf>
    <xf numFmtId="43" fontId="15" fillId="0" borderId="19" xfId="76" applyNumberFormat="1" applyFont="1" applyBorder="1" applyAlignment="1">
      <alignment vertical="top"/>
      <protection/>
    </xf>
    <xf numFmtId="3" fontId="26" fillId="0" borderId="27" xfId="76" applyNumberFormat="1" applyFont="1" applyBorder="1" applyAlignment="1">
      <alignment vertical="center"/>
      <protection/>
    </xf>
    <xf numFmtId="0" fontId="14" fillId="0" borderId="19" xfId="76" applyFont="1" applyBorder="1" applyAlignment="1">
      <alignment vertical="top"/>
      <protection/>
    </xf>
    <xf numFmtId="0" fontId="3" fillId="0" borderId="28" xfId="0" applyFont="1" applyBorder="1" applyAlignment="1" applyProtection="1">
      <alignment horizontal="center" vertical="center"/>
      <protection/>
    </xf>
    <xf numFmtId="3" fontId="15" fillId="0" borderId="18" xfId="76" applyNumberFormat="1" applyFont="1" applyFill="1" applyBorder="1" applyAlignment="1">
      <alignment vertical="top"/>
      <protection/>
    </xf>
    <xf numFmtId="3" fontId="26" fillId="0" borderId="20" xfId="76" applyNumberFormat="1" applyFont="1" applyBorder="1" applyAlignment="1">
      <alignment vertical="center"/>
      <protection/>
    </xf>
    <xf numFmtId="0" fontId="3" fillId="0" borderId="28" xfId="0" applyFont="1" applyFill="1" applyBorder="1" applyAlignment="1" applyProtection="1">
      <alignment horizontal="center" vertical="center"/>
      <protection/>
    </xf>
    <xf numFmtId="0" fontId="3" fillId="0" borderId="29" xfId="0" applyFont="1" applyBorder="1" applyAlignment="1" applyProtection="1">
      <alignment horizontal="center" vertical="center"/>
      <protection/>
    </xf>
    <xf numFmtId="41" fontId="23" fillId="0" borderId="11" xfId="0" applyNumberFormat="1" applyFont="1" applyBorder="1" applyAlignment="1">
      <alignment vertical="top"/>
    </xf>
    <xf numFmtId="0" fontId="16" fillId="0" borderId="19" xfId="77" applyFont="1" applyBorder="1" applyAlignment="1">
      <alignment vertical="top"/>
      <protection/>
    </xf>
    <xf numFmtId="0" fontId="15" fillId="0" borderId="19" xfId="77" applyFont="1" applyBorder="1" applyAlignment="1">
      <alignment vertical="top"/>
      <protection/>
    </xf>
    <xf numFmtId="0" fontId="18" fillId="0" borderId="19" xfId="77" applyFont="1" applyBorder="1" applyAlignment="1">
      <alignment vertical="top"/>
      <protection/>
    </xf>
    <xf numFmtId="0" fontId="3" fillId="0" borderId="30" xfId="0" applyFont="1" applyBorder="1" applyAlignment="1">
      <alignment horizontal="distributed"/>
    </xf>
    <xf numFmtId="3" fontId="25" fillId="0" borderId="18" xfId="77" applyNumberFormat="1" applyFont="1" applyBorder="1" applyAlignment="1">
      <alignment vertical="top"/>
      <protection/>
    </xf>
    <xf numFmtId="3" fontId="18" fillId="0" borderId="23" xfId="0" applyNumberFormat="1" applyFont="1" applyBorder="1" applyAlignment="1">
      <alignment horizontal="left" vertical="top" wrapText="1"/>
    </xf>
    <xf numFmtId="0" fontId="14" fillId="0" borderId="21" xfId="76" applyFont="1" applyBorder="1" applyAlignment="1">
      <alignment horizontal="distributed" vertical="top"/>
      <protection/>
    </xf>
    <xf numFmtId="49" fontId="14" fillId="0" borderId="11" xfId="76" applyNumberFormat="1" applyFont="1" applyFill="1" applyBorder="1" applyAlignment="1">
      <alignment horizontal="left" vertical="top" indent="1"/>
      <protection/>
    </xf>
    <xf numFmtId="41" fontId="28" fillId="0" borderId="18" xfId="76" applyNumberFormat="1" applyFont="1" applyFill="1" applyBorder="1" applyAlignment="1">
      <alignment vertical="top"/>
      <protection/>
    </xf>
    <xf numFmtId="41" fontId="15" fillId="0" borderId="11" xfId="76" applyNumberFormat="1" applyFont="1" applyFill="1" applyBorder="1" applyAlignment="1">
      <alignment vertical="top"/>
      <protection/>
    </xf>
    <xf numFmtId="41" fontId="28" fillId="0" borderId="11" xfId="76" applyNumberFormat="1" applyFont="1" applyFill="1" applyBorder="1" applyAlignment="1">
      <alignment vertical="top"/>
      <protection/>
    </xf>
    <xf numFmtId="177" fontId="15" fillId="0" borderId="11" xfId="76" applyNumberFormat="1" applyFont="1" applyFill="1" applyBorder="1" applyAlignment="1">
      <alignment vertical="top"/>
      <protection/>
    </xf>
    <xf numFmtId="10" fontId="17" fillId="0" borderId="11" xfId="76" applyNumberFormat="1" applyFont="1" applyBorder="1" applyAlignment="1">
      <alignment vertical="top"/>
      <protection/>
    </xf>
    <xf numFmtId="43" fontId="15" fillId="0" borderId="11" xfId="76" applyNumberFormat="1" applyFont="1" applyBorder="1" applyAlignment="1">
      <alignment vertical="top"/>
      <protection/>
    </xf>
    <xf numFmtId="3" fontId="33" fillId="0" borderId="21" xfId="76" applyNumberFormat="1" applyFont="1" applyBorder="1" applyAlignment="1">
      <alignment vertical="top"/>
      <protection/>
    </xf>
    <xf numFmtId="41" fontId="15" fillId="0" borderId="18" xfId="76" applyNumberFormat="1" applyFont="1" applyFill="1" applyBorder="1" applyAlignment="1">
      <alignment vertical="top"/>
      <protection/>
    </xf>
    <xf numFmtId="3" fontId="15" fillId="0" borderId="19" xfId="76" applyNumberFormat="1" applyFont="1" applyFill="1" applyBorder="1" applyAlignment="1">
      <alignment vertical="top"/>
      <protection/>
    </xf>
    <xf numFmtId="3" fontId="14" fillId="0" borderId="11" xfId="76" applyNumberFormat="1" applyFont="1" applyFill="1" applyBorder="1" applyAlignment="1">
      <alignment vertical="top"/>
      <protection/>
    </xf>
    <xf numFmtId="49" fontId="14" fillId="0" borderId="11" xfId="76" applyNumberFormat="1" applyFont="1" applyFill="1" applyBorder="1" applyAlignment="1">
      <alignment horizontal="left" vertical="top" wrapText="1" indent="3"/>
      <protection/>
    </xf>
    <xf numFmtId="0" fontId="0" fillId="0" borderId="10" xfId="0" applyFill="1" applyBorder="1" applyAlignment="1">
      <alignment vertical="center"/>
    </xf>
    <xf numFmtId="41" fontId="19" fillId="0" borderId="19" xfId="76" applyNumberFormat="1" applyFont="1" applyFill="1" applyBorder="1" applyAlignment="1">
      <alignment horizontal="right" vertical="top"/>
      <protection/>
    </xf>
    <xf numFmtId="176" fontId="21" fillId="0" borderId="11" xfId="81" applyNumberFormat="1" applyFont="1" applyFill="1" applyBorder="1" applyAlignment="1">
      <alignment vertical="top"/>
    </xf>
    <xf numFmtId="10" fontId="23" fillId="0" borderId="11" xfId="76" applyNumberFormat="1" applyFont="1" applyFill="1" applyBorder="1" applyAlignment="1" applyProtection="1">
      <alignment horizontal="right" vertical="top"/>
      <protection/>
    </xf>
    <xf numFmtId="41" fontId="21" fillId="0" borderId="12" xfId="76" applyNumberFormat="1" applyFont="1" applyFill="1" applyBorder="1" applyAlignment="1">
      <alignment vertical="top"/>
      <protection/>
    </xf>
    <xf numFmtId="41" fontId="21" fillId="0" borderId="11" xfId="76" applyNumberFormat="1" applyFont="1" applyFill="1" applyBorder="1" applyAlignment="1">
      <alignment vertical="top"/>
      <protection/>
    </xf>
    <xf numFmtId="3" fontId="17" fillId="0" borderId="11" xfId="76" applyNumberFormat="1" applyFont="1" applyFill="1" applyBorder="1" applyAlignment="1">
      <alignment vertical="top"/>
      <protection/>
    </xf>
    <xf numFmtId="178" fontId="33" fillId="0" borderId="19" xfId="81" applyNumberFormat="1" applyFont="1" applyFill="1" applyBorder="1" applyAlignment="1">
      <alignment vertical="top"/>
    </xf>
    <xf numFmtId="49" fontId="14" fillId="0" borderId="11" xfId="76" applyNumberFormat="1" applyFont="1" applyFill="1" applyBorder="1" applyAlignment="1">
      <alignment horizontal="left" vertical="top" indent="3"/>
      <protection/>
    </xf>
    <xf numFmtId="49" fontId="14" fillId="0" borderId="11" xfId="76" applyNumberFormat="1" applyFont="1" applyFill="1" applyBorder="1" applyAlignment="1">
      <alignment horizontal="left" vertical="top" wrapText="1" indent="2"/>
      <protection/>
    </xf>
    <xf numFmtId="177" fontId="15" fillId="0" borderId="19" xfId="76" applyNumberFormat="1" applyFont="1" applyFill="1" applyBorder="1" applyAlignment="1">
      <alignment vertical="top"/>
      <protection/>
    </xf>
    <xf numFmtId="3" fontId="39" fillId="0" borderId="0" xfId="76" applyNumberFormat="1" applyFont="1" applyFill="1" applyBorder="1" applyAlignment="1">
      <alignment vertical="top"/>
      <protection/>
    </xf>
    <xf numFmtId="3" fontId="14" fillId="0" borderId="0" xfId="76" applyNumberFormat="1" applyFont="1" applyBorder="1" applyAlignment="1">
      <alignment vertical="center"/>
      <protection/>
    </xf>
    <xf numFmtId="176" fontId="21" fillId="0" borderId="0" xfId="81" applyNumberFormat="1" applyFont="1" applyBorder="1" applyAlignment="1">
      <alignment horizontal="distributed" vertical="center"/>
    </xf>
    <xf numFmtId="3" fontId="15" fillId="0" borderId="0" xfId="76" applyNumberFormat="1" applyFont="1" applyBorder="1" applyAlignment="1">
      <alignment vertical="center"/>
      <protection/>
    </xf>
    <xf numFmtId="3" fontId="21" fillId="0" borderId="0" xfId="76" applyNumberFormat="1" applyFont="1" applyBorder="1" applyAlignment="1">
      <alignment vertical="center"/>
      <protection/>
    </xf>
    <xf numFmtId="41" fontId="18" fillId="0" borderId="0" xfId="76" applyNumberFormat="1" applyFont="1" applyBorder="1" applyAlignment="1">
      <alignment vertical="top"/>
      <protection/>
    </xf>
    <xf numFmtId="49" fontId="14" fillId="0" borderId="11" xfId="76" applyNumberFormat="1" applyFont="1" applyFill="1" applyBorder="1" applyAlignment="1">
      <alignment horizontal="left" vertical="top" indent="2"/>
      <protection/>
    </xf>
    <xf numFmtId="3" fontId="18" fillId="0" borderId="10" xfId="76" applyNumberFormat="1" applyFont="1" applyFill="1" applyBorder="1" applyAlignment="1">
      <alignment vertical="top" wrapText="1"/>
      <protection/>
    </xf>
    <xf numFmtId="0" fontId="10" fillId="0" borderId="0" xfId="0" applyFont="1" applyAlignment="1">
      <alignment vertical="top"/>
    </xf>
    <xf numFmtId="0" fontId="3" fillId="0" borderId="0" xfId="0" applyFont="1" applyAlignment="1">
      <alignment vertical="top"/>
    </xf>
    <xf numFmtId="0" fontId="3" fillId="0" borderId="0" xfId="0" applyFont="1" applyAlignment="1">
      <alignment horizontal="right" vertical="top"/>
    </xf>
    <xf numFmtId="0" fontId="16" fillId="0" borderId="0" xfId="0" applyFont="1" applyAlignment="1">
      <alignment vertical="center"/>
    </xf>
    <xf numFmtId="0" fontId="18" fillId="0" borderId="10" xfId="0" applyFont="1" applyBorder="1" applyAlignment="1">
      <alignment vertical="top"/>
    </xf>
    <xf numFmtId="0" fontId="16" fillId="0" borderId="0" xfId="0" applyFont="1" applyAlignment="1">
      <alignment vertical="top"/>
    </xf>
    <xf numFmtId="41" fontId="18" fillId="0" borderId="18" xfId="0" applyNumberFormat="1" applyFont="1" applyBorder="1" applyAlignment="1">
      <alignment vertical="top"/>
    </xf>
    <xf numFmtId="0" fontId="18" fillId="0" borderId="19" xfId="0" applyFont="1" applyBorder="1" applyAlignment="1">
      <alignment vertical="top"/>
    </xf>
    <xf numFmtId="41" fontId="18" fillId="0" borderId="11" xfId="0" applyNumberFormat="1" applyFont="1" applyBorder="1" applyAlignment="1">
      <alignment vertical="top"/>
    </xf>
    <xf numFmtId="180" fontId="39" fillId="0" borderId="12" xfId="0" applyNumberFormat="1" applyFont="1" applyBorder="1" applyAlignment="1">
      <alignment vertical="top"/>
    </xf>
    <xf numFmtId="3" fontId="24" fillId="0" borderId="18" xfId="0" applyNumberFormat="1" applyFont="1" applyBorder="1" applyAlignment="1">
      <alignment vertical="top"/>
    </xf>
    <xf numFmtId="3" fontId="24" fillId="0" borderId="11" xfId="0" applyNumberFormat="1" applyFont="1" applyBorder="1" applyAlignment="1">
      <alignment vertical="top"/>
    </xf>
    <xf numFmtId="3" fontId="24" fillId="0" borderId="12" xfId="0" applyNumberFormat="1" applyFont="1" applyBorder="1" applyAlignment="1">
      <alignment vertical="top"/>
    </xf>
    <xf numFmtId="0" fontId="18" fillId="0" borderId="0" xfId="0" applyFont="1" applyAlignment="1">
      <alignment vertical="top"/>
    </xf>
    <xf numFmtId="0" fontId="13" fillId="0" borderId="0" xfId="0" applyFont="1" applyAlignment="1">
      <alignment vertical="top"/>
    </xf>
    <xf numFmtId="0" fontId="34" fillId="0" borderId="18" xfId="76" applyFont="1" applyFill="1" applyBorder="1" applyAlignment="1">
      <alignment vertical="top" wrapText="1"/>
      <protection/>
    </xf>
    <xf numFmtId="0" fontId="27" fillId="0" borderId="0" xfId="76" applyFont="1" applyFill="1" applyAlignment="1">
      <alignment horizontal="distributed" vertical="top"/>
      <protection/>
    </xf>
    <xf numFmtId="0" fontId="3" fillId="0" borderId="13" xfId="76" applyFont="1" applyFill="1" applyBorder="1" applyAlignment="1">
      <alignment horizontal="distributed"/>
      <protection/>
    </xf>
    <xf numFmtId="0" fontId="10" fillId="0" borderId="0" xfId="76" applyFont="1" applyFill="1" applyAlignment="1">
      <alignment vertical="top"/>
      <protection/>
    </xf>
    <xf numFmtId="0" fontId="3" fillId="0" borderId="0" xfId="76" applyFont="1" applyFill="1" applyAlignment="1">
      <alignment horizontal="right" vertical="top"/>
      <protection/>
    </xf>
    <xf numFmtId="0" fontId="14" fillId="0" borderId="14" xfId="76" applyFont="1" applyFill="1" applyBorder="1" applyAlignment="1">
      <alignment horizontal="distributed" vertical="top" wrapText="1"/>
      <protection/>
    </xf>
    <xf numFmtId="0" fontId="16" fillId="0" borderId="0" xfId="76" applyFont="1" applyFill="1" applyAlignment="1">
      <alignment vertical="center"/>
      <protection/>
    </xf>
    <xf numFmtId="3" fontId="17" fillId="0" borderId="18" xfId="76" applyNumberFormat="1" applyFont="1" applyFill="1" applyBorder="1" applyAlignment="1">
      <alignment vertical="top"/>
      <protection/>
    </xf>
    <xf numFmtId="0" fontId="14" fillId="0" borderId="31" xfId="76" applyFont="1" applyFill="1" applyBorder="1" applyAlignment="1">
      <alignment vertical="top"/>
      <protection/>
    </xf>
    <xf numFmtId="0" fontId="18" fillId="0" borderId="16" xfId="76" applyFont="1" applyFill="1" applyBorder="1" applyAlignment="1">
      <alignment vertical="top"/>
      <protection/>
    </xf>
    <xf numFmtId="0" fontId="18" fillId="0" borderId="32" xfId="76" applyFont="1" applyFill="1" applyBorder="1" applyAlignment="1">
      <alignment vertical="top"/>
      <protection/>
    </xf>
    <xf numFmtId="0" fontId="18" fillId="0" borderId="17" xfId="76" applyFont="1" applyFill="1" applyBorder="1" applyAlignment="1">
      <alignment vertical="top"/>
      <protection/>
    </xf>
    <xf numFmtId="0" fontId="16" fillId="0" borderId="0" xfId="76" applyFont="1" applyFill="1" applyAlignment="1">
      <alignment vertical="top"/>
      <protection/>
    </xf>
    <xf numFmtId="0" fontId="14" fillId="0" borderId="10" xfId="0" applyFont="1" applyFill="1" applyBorder="1" applyAlignment="1">
      <alignment vertical="top" wrapText="1"/>
    </xf>
    <xf numFmtId="0" fontId="13" fillId="0" borderId="18" xfId="76" applyFont="1" applyFill="1" applyBorder="1" applyAlignment="1">
      <alignment vertical="top"/>
      <protection/>
    </xf>
    <xf numFmtId="0" fontId="13" fillId="0" borderId="11" xfId="76" applyFont="1" applyFill="1" applyBorder="1" applyAlignment="1">
      <alignment vertical="top"/>
      <protection/>
    </xf>
    <xf numFmtId="3" fontId="24" fillId="0" borderId="18" xfId="76" applyNumberFormat="1" applyFont="1" applyFill="1" applyBorder="1" applyAlignment="1">
      <alignment vertical="top"/>
      <protection/>
    </xf>
    <xf numFmtId="0" fontId="18" fillId="0" borderId="19" xfId="76" applyFont="1" applyFill="1" applyBorder="1" applyAlignment="1">
      <alignment vertical="top"/>
      <protection/>
    </xf>
    <xf numFmtId="3" fontId="24" fillId="0" borderId="12" xfId="76" applyNumberFormat="1" applyFont="1" applyFill="1" applyBorder="1" applyAlignment="1">
      <alignment vertical="top"/>
      <protection/>
    </xf>
    <xf numFmtId="41" fontId="18" fillId="0" borderId="10" xfId="76" applyNumberFormat="1" applyFont="1" applyFill="1" applyBorder="1" applyAlignment="1">
      <alignment vertical="top"/>
      <protection/>
    </xf>
    <xf numFmtId="0" fontId="23" fillId="0" borderId="19" xfId="76" applyFont="1" applyFill="1" applyBorder="1" applyAlignment="1">
      <alignment vertical="top"/>
      <protection/>
    </xf>
    <xf numFmtId="3" fontId="25" fillId="0" borderId="11" xfId="76" applyNumberFormat="1" applyFont="1" applyFill="1" applyBorder="1" applyAlignment="1">
      <alignment vertical="top"/>
      <protection/>
    </xf>
    <xf numFmtId="3" fontId="25" fillId="0" borderId="12" xfId="76" applyNumberFormat="1" applyFont="1" applyFill="1" applyBorder="1" applyAlignment="1">
      <alignment vertical="top"/>
      <protection/>
    </xf>
    <xf numFmtId="3" fontId="14" fillId="0" borderId="20" xfId="76" applyNumberFormat="1" applyFont="1" applyFill="1" applyBorder="1" applyAlignment="1">
      <alignment vertical="top"/>
      <protection/>
    </xf>
    <xf numFmtId="176" fontId="21" fillId="0" borderId="21" xfId="81" applyNumberFormat="1" applyFont="1" applyFill="1" applyBorder="1" applyAlignment="1">
      <alignment horizontal="right" vertical="top"/>
    </xf>
    <xf numFmtId="3" fontId="25" fillId="0" borderId="22" xfId="76" applyNumberFormat="1" applyFont="1" applyFill="1" applyBorder="1" applyAlignment="1">
      <alignment vertical="top"/>
      <protection/>
    </xf>
    <xf numFmtId="41" fontId="28" fillId="0" borderId="33" xfId="76" applyNumberFormat="1" applyFont="1" applyFill="1" applyBorder="1" applyAlignment="1">
      <alignment horizontal="right" vertical="top"/>
      <protection/>
    </xf>
    <xf numFmtId="41" fontId="18" fillId="0" borderId="23" xfId="76" applyNumberFormat="1" applyFont="1" applyFill="1" applyBorder="1" applyAlignment="1">
      <alignment vertical="top"/>
      <protection/>
    </xf>
    <xf numFmtId="0" fontId="5" fillId="0" borderId="0" xfId="76" applyFont="1" applyFill="1" applyAlignment="1">
      <alignment vertical="top"/>
      <protection/>
    </xf>
    <xf numFmtId="0" fontId="17" fillId="0" borderId="0" xfId="76" applyFont="1" applyFill="1" applyAlignment="1">
      <alignment horizontal="distributed" vertical="center"/>
      <protection/>
    </xf>
    <xf numFmtId="41" fontId="23" fillId="0" borderId="19" xfId="0" applyNumberFormat="1" applyFont="1" applyBorder="1" applyAlignment="1">
      <alignment vertical="top"/>
    </xf>
    <xf numFmtId="177" fontId="15" fillId="0" borderId="18" xfId="76" applyNumberFormat="1" applyFont="1" applyFill="1" applyBorder="1" applyAlignment="1">
      <alignment vertical="top"/>
      <protection/>
    </xf>
    <xf numFmtId="0" fontId="22" fillId="0" borderId="0" xfId="76" applyFont="1" applyFill="1" applyAlignment="1">
      <alignment vertical="top"/>
      <protection/>
    </xf>
    <xf numFmtId="0" fontId="14" fillId="0" borderId="34" xfId="76" applyFont="1" applyFill="1" applyBorder="1" applyAlignment="1">
      <alignment horizontal="distributed" vertical="top" wrapText="1"/>
      <protection/>
    </xf>
    <xf numFmtId="0" fontId="56" fillId="0" borderId="0" xfId="76" applyFont="1" applyFill="1" applyAlignment="1">
      <alignment vertical="top"/>
      <protection/>
    </xf>
    <xf numFmtId="49" fontId="14" fillId="0" borderId="30" xfId="76" applyNumberFormat="1" applyFont="1" applyFill="1" applyBorder="1" applyAlignment="1">
      <alignment horizontal="distributed" wrapText="1"/>
      <protection/>
    </xf>
    <xf numFmtId="0" fontId="14" fillId="0" borderId="18" xfId="76" applyFont="1" applyFill="1" applyBorder="1" applyAlignment="1">
      <alignment horizontal="distributed" vertical="top" wrapText="1"/>
      <protection/>
    </xf>
    <xf numFmtId="41" fontId="28" fillId="0" borderId="18" xfId="76" applyNumberFormat="1" applyFont="1" applyFill="1" applyBorder="1" applyAlignment="1">
      <alignment horizontal="right" vertical="top"/>
      <protection/>
    </xf>
    <xf numFmtId="41" fontId="15" fillId="0" borderId="25" xfId="76" applyNumberFormat="1" applyFont="1" applyFill="1" applyBorder="1" applyAlignment="1">
      <alignment vertical="top"/>
      <protection/>
    </xf>
    <xf numFmtId="41" fontId="28" fillId="0" borderId="20" xfId="76" applyNumberFormat="1" applyFont="1" applyFill="1" applyBorder="1" applyAlignment="1">
      <alignment vertical="top"/>
      <protection/>
    </xf>
    <xf numFmtId="0" fontId="55" fillId="0" borderId="0" xfId="0" applyFont="1" applyFill="1" applyAlignment="1">
      <alignment vertical="center"/>
    </xf>
    <xf numFmtId="0" fontId="57" fillId="0" borderId="0" xfId="76" applyFont="1" applyFill="1">
      <alignment/>
      <protection/>
    </xf>
    <xf numFmtId="177" fontId="15" fillId="0" borderId="10" xfId="76" applyNumberFormat="1" applyFont="1" applyFill="1" applyBorder="1" applyAlignment="1">
      <alignment vertical="top"/>
      <protection/>
    </xf>
    <xf numFmtId="177" fontId="28" fillId="0" borderId="10" xfId="76" applyNumberFormat="1" applyFont="1" applyFill="1" applyBorder="1" applyAlignment="1">
      <alignment vertical="top"/>
      <protection/>
    </xf>
    <xf numFmtId="49" fontId="20" fillId="0" borderId="11" xfId="76" applyNumberFormat="1" applyFont="1" applyFill="1" applyBorder="1" applyAlignment="1">
      <alignment horizontal="left" vertical="top" indent="1"/>
      <protection/>
    </xf>
    <xf numFmtId="41" fontId="15" fillId="0" borderId="19" xfId="76" applyNumberFormat="1" applyFont="1" applyFill="1" applyBorder="1" applyAlignment="1">
      <alignment vertical="top"/>
      <protection/>
    </xf>
    <xf numFmtId="0" fontId="14" fillId="0" borderId="22" xfId="76" applyFont="1" applyFill="1" applyBorder="1" applyAlignment="1">
      <alignment horizontal="distributed" vertical="top"/>
      <protection/>
    </xf>
    <xf numFmtId="41" fontId="28" fillId="0" borderId="22" xfId="76" applyNumberFormat="1" applyFont="1" applyFill="1" applyBorder="1" applyAlignment="1">
      <alignment vertical="top"/>
      <protection/>
    </xf>
    <xf numFmtId="41" fontId="28" fillId="0" borderId="23" xfId="76" applyNumberFormat="1" applyFont="1" applyFill="1" applyBorder="1" applyAlignment="1">
      <alignment vertical="top"/>
      <protection/>
    </xf>
    <xf numFmtId="49" fontId="14" fillId="0" borderId="13" xfId="76" applyNumberFormat="1" applyFont="1" applyFill="1" applyBorder="1" applyAlignment="1">
      <alignment horizontal="distributed" wrapText="1"/>
      <protection/>
    </xf>
    <xf numFmtId="49" fontId="14" fillId="0" borderId="35" xfId="76" applyNumberFormat="1" applyFont="1" applyFill="1" applyBorder="1" applyAlignment="1">
      <alignment horizontal="distributed" wrapText="1"/>
      <protection/>
    </xf>
    <xf numFmtId="0" fontId="6" fillId="0" borderId="0" xfId="76" applyFill="1">
      <alignment/>
      <protection/>
    </xf>
    <xf numFmtId="0" fontId="14" fillId="0" borderId="14" xfId="76" applyFont="1" applyFill="1" applyBorder="1" applyAlignment="1">
      <alignment horizontal="distributed" vertical="top"/>
      <protection/>
    </xf>
    <xf numFmtId="0" fontId="14" fillId="0" borderId="36" xfId="76" applyFont="1" applyFill="1" applyBorder="1" applyAlignment="1">
      <alignment horizontal="distributed" vertical="top" wrapText="1"/>
      <protection/>
    </xf>
    <xf numFmtId="0" fontId="6" fillId="0" borderId="11" xfId="76" applyFill="1" applyBorder="1" applyAlignment="1">
      <alignment horizontal="distributed"/>
      <protection/>
    </xf>
    <xf numFmtId="0" fontId="14" fillId="0" borderId="11" xfId="76" applyFont="1" applyFill="1" applyBorder="1" applyAlignment="1">
      <alignment horizontal="distributed" vertical="top"/>
      <protection/>
    </xf>
    <xf numFmtId="0" fontId="14" fillId="0" borderId="19" xfId="76" applyFont="1" applyFill="1" applyBorder="1" applyAlignment="1">
      <alignment horizontal="distributed" vertical="top" wrapText="1"/>
      <protection/>
    </xf>
    <xf numFmtId="0" fontId="6" fillId="0" borderId="10" xfId="76" applyFill="1" applyBorder="1" applyAlignment="1">
      <alignment horizontal="distributed" vertical="center" wrapText="1"/>
      <protection/>
    </xf>
    <xf numFmtId="0" fontId="6" fillId="0" borderId="37" xfId="76" applyFill="1" applyBorder="1">
      <alignment/>
      <protection/>
    </xf>
    <xf numFmtId="0" fontId="6" fillId="0" borderId="38" xfId="76" applyFill="1" applyBorder="1">
      <alignment/>
      <protection/>
    </xf>
    <xf numFmtId="0" fontId="6" fillId="0" borderId="39" xfId="76" applyFill="1" applyBorder="1">
      <alignment/>
      <protection/>
    </xf>
    <xf numFmtId="49" fontId="20" fillId="0" borderId="11" xfId="76" applyNumberFormat="1" applyFont="1" applyFill="1" applyBorder="1" applyAlignment="1">
      <alignment vertical="top"/>
      <protection/>
    </xf>
    <xf numFmtId="0" fontId="20" fillId="0" borderId="11" xfId="76" applyFont="1" applyFill="1" applyBorder="1" applyAlignment="1">
      <alignment vertical="top"/>
      <protection/>
    </xf>
    <xf numFmtId="41" fontId="28" fillId="0" borderId="10" xfId="76" applyNumberFormat="1" applyFont="1" applyFill="1" applyBorder="1" applyAlignment="1">
      <alignment vertical="top"/>
      <protection/>
    </xf>
    <xf numFmtId="0" fontId="0" fillId="0" borderId="0" xfId="0" applyFill="1" applyAlignment="1">
      <alignment vertical="center"/>
    </xf>
    <xf numFmtId="41" fontId="28" fillId="0" borderId="19" xfId="76" applyNumberFormat="1" applyFont="1" applyFill="1" applyBorder="1" applyAlignment="1">
      <alignment vertical="top"/>
      <protection/>
    </xf>
    <xf numFmtId="0" fontId="20" fillId="0" borderId="11" xfId="76" applyFont="1" applyFill="1" applyBorder="1" applyAlignment="1">
      <alignment horizontal="left" vertical="top" indent="1"/>
      <protection/>
    </xf>
    <xf numFmtId="0" fontId="32" fillId="0" borderId="0" xfId="76" applyFont="1" applyFill="1">
      <alignment/>
      <protection/>
    </xf>
    <xf numFmtId="0" fontId="14" fillId="0" borderId="11" xfId="76" applyFont="1" applyFill="1" applyBorder="1" applyAlignment="1">
      <alignment horizontal="left" vertical="top" indent="2"/>
      <protection/>
    </xf>
    <xf numFmtId="41" fontId="15" fillId="0" borderId="10" xfId="76" applyNumberFormat="1" applyFont="1" applyFill="1" applyBorder="1" applyAlignment="1">
      <alignment vertical="top"/>
      <protection/>
    </xf>
    <xf numFmtId="0" fontId="14" fillId="0" borderId="11" xfId="76" applyFont="1" applyFill="1" applyBorder="1" applyAlignment="1">
      <alignment horizontal="left" vertical="top" indent="1"/>
      <protection/>
    </xf>
    <xf numFmtId="3" fontId="14" fillId="0" borderId="18" xfId="76" applyNumberFormat="1" applyFont="1" applyFill="1" applyBorder="1" applyAlignment="1">
      <alignment vertical="top"/>
      <protection/>
    </xf>
    <xf numFmtId="0" fontId="14" fillId="0" borderId="11" xfId="76" applyFont="1" applyFill="1" applyBorder="1" applyAlignment="1">
      <alignment horizontal="left" vertical="top" wrapText="1" indent="1"/>
      <protection/>
    </xf>
    <xf numFmtId="41" fontId="14" fillId="0" borderId="11" xfId="76" applyNumberFormat="1" applyFont="1" applyFill="1" applyBorder="1" applyAlignment="1">
      <alignment vertical="top"/>
      <protection/>
    </xf>
    <xf numFmtId="41" fontId="14" fillId="0" borderId="10" xfId="76" applyNumberFormat="1" applyFont="1" applyFill="1" applyBorder="1" applyAlignment="1">
      <alignment vertical="top"/>
      <protection/>
    </xf>
    <xf numFmtId="41" fontId="20" fillId="0" borderId="10" xfId="76" applyNumberFormat="1" applyFont="1" applyFill="1" applyBorder="1" applyAlignment="1">
      <alignment vertical="top"/>
      <protection/>
    </xf>
    <xf numFmtId="0" fontId="14" fillId="0" borderId="11" xfId="76" applyFont="1" applyFill="1" applyBorder="1" applyAlignment="1">
      <alignment vertical="top"/>
      <protection/>
    </xf>
    <xf numFmtId="3" fontId="20" fillId="0" borderId="18" xfId="76" applyNumberFormat="1" applyFont="1" applyFill="1" applyBorder="1" applyAlignment="1">
      <alignment vertical="top"/>
      <protection/>
    </xf>
    <xf numFmtId="0" fontId="38" fillId="0" borderId="11" xfId="76" applyFont="1" applyFill="1" applyBorder="1" applyAlignment="1">
      <alignment vertical="top"/>
      <protection/>
    </xf>
    <xf numFmtId="41" fontId="20" fillId="0" borderId="11" xfId="76" applyNumberFormat="1" applyFont="1" applyFill="1" applyBorder="1" applyAlignment="1">
      <alignment vertical="top"/>
      <protection/>
    </xf>
    <xf numFmtId="0" fontId="0" fillId="0" borderId="18" xfId="0" applyFill="1" applyBorder="1" applyAlignment="1">
      <alignment vertical="center"/>
    </xf>
    <xf numFmtId="0" fontId="0" fillId="0" borderId="11" xfId="0" applyFill="1" applyBorder="1" applyAlignment="1">
      <alignment vertical="center"/>
    </xf>
    <xf numFmtId="0" fontId="0" fillId="0" borderId="10" xfId="0" applyFill="1" applyBorder="1" applyAlignment="1">
      <alignment vertical="center"/>
    </xf>
    <xf numFmtId="0" fontId="37" fillId="0" borderId="22" xfId="76" applyFont="1" applyFill="1" applyBorder="1" applyAlignment="1">
      <alignment horizontal="distributed" vertical="top"/>
      <protection/>
    </xf>
    <xf numFmtId="0" fontId="6" fillId="0" borderId="16" xfId="76" applyFill="1" applyBorder="1">
      <alignment/>
      <protection/>
    </xf>
    <xf numFmtId="0" fontId="3" fillId="0" borderId="40" xfId="76" applyFont="1" applyFill="1" applyBorder="1" applyAlignment="1">
      <alignment horizontal="distributed" vertical="center"/>
      <protection/>
    </xf>
    <xf numFmtId="0" fontId="3" fillId="0" borderId="41" xfId="76" applyFont="1" applyFill="1" applyBorder="1" applyAlignment="1">
      <alignment horizontal="distributed" vertical="center"/>
      <protection/>
    </xf>
    <xf numFmtId="3" fontId="39" fillId="0" borderId="0" xfId="76" applyNumberFormat="1" applyFont="1" applyFill="1" applyAlignment="1">
      <alignment vertical="top"/>
      <protection/>
    </xf>
    <xf numFmtId="3" fontId="16" fillId="0" borderId="0" xfId="76" applyNumberFormat="1" applyFont="1" applyFill="1" applyAlignment="1">
      <alignment vertical="top"/>
      <protection/>
    </xf>
    <xf numFmtId="3" fontId="13" fillId="0" borderId="0" xfId="76" applyNumberFormat="1" applyFont="1" applyFill="1" applyAlignment="1">
      <alignment vertical="top"/>
      <protection/>
    </xf>
    <xf numFmtId="0" fontId="13" fillId="0" borderId="19" xfId="76" applyFont="1" applyFill="1" applyBorder="1" applyAlignment="1">
      <alignment vertical="top"/>
      <protection/>
    </xf>
    <xf numFmtId="0" fontId="13" fillId="0" borderId="12" xfId="76" applyFont="1" applyFill="1" applyBorder="1" applyAlignment="1">
      <alignment vertical="top"/>
      <protection/>
    </xf>
    <xf numFmtId="3" fontId="14" fillId="0" borderId="19" xfId="76" applyNumberFormat="1" applyFont="1" applyFill="1" applyBorder="1" applyAlignment="1">
      <alignment vertical="top"/>
      <protection/>
    </xf>
    <xf numFmtId="3" fontId="20" fillId="0" borderId="19" xfId="76" applyNumberFormat="1" applyFont="1" applyFill="1" applyBorder="1" applyAlignment="1">
      <alignment vertical="top"/>
      <protection/>
    </xf>
    <xf numFmtId="0" fontId="0" fillId="0" borderId="19" xfId="0" applyFill="1" applyBorder="1" applyAlignment="1">
      <alignment vertical="center"/>
    </xf>
    <xf numFmtId="0" fontId="6" fillId="0" borderId="15" xfId="76" applyFill="1" applyBorder="1">
      <alignment/>
      <protection/>
    </xf>
    <xf numFmtId="41" fontId="28" fillId="0" borderId="11" xfId="76" applyNumberFormat="1" applyFont="1" applyFill="1" applyBorder="1" applyAlignment="1">
      <alignment horizontal="right" vertical="top"/>
      <protection/>
    </xf>
    <xf numFmtId="49" fontId="20" fillId="0" borderId="12" xfId="76" applyNumberFormat="1" applyFont="1" applyFill="1" applyBorder="1" applyAlignment="1">
      <alignment horizontal="left" vertical="top" indent="1"/>
      <protection/>
    </xf>
    <xf numFmtId="41" fontId="21" fillId="0" borderId="11" xfId="81" applyNumberFormat="1" applyFont="1" applyFill="1" applyBorder="1" applyAlignment="1">
      <alignment vertical="top"/>
    </xf>
    <xf numFmtId="3" fontId="20" fillId="0" borderId="18" xfId="76" applyNumberFormat="1" applyFont="1" applyBorder="1" applyAlignment="1">
      <alignment horizontal="left" vertical="top" indent="1"/>
      <protection/>
    </xf>
    <xf numFmtId="3" fontId="20" fillId="0" borderId="18" xfId="76" applyNumberFormat="1" applyFont="1" applyBorder="1" applyAlignment="1">
      <alignment horizontal="left" vertical="top" wrapText="1" indent="1"/>
      <protection/>
    </xf>
    <xf numFmtId="3" fontId="20" fillId="0" borderId="18" xfId="76" applyNumberFormat="1" applyFont="1" applyBorder="1" applyAlignment="1">
      <alignment horizontal="left" vertical="top"/>
      <protection/>
    </xf>
    <xf numFmtId="0" fontId="20" fillId="0" borderId="18" xfId="76" applyFont="1" applyBorder="1" applyAlignment="1">
      <alignment horizontal="left" vertical="top" wrapText="1" indent="1"/>
      <protection/>
    </xf>
    <xf numFmtId="176" fontId="33" fillId="0" borderId="21" xfId="81" applyNumberFormat="1" applyFont="1" applyBorder="1" applyAlignment="1">
      <alignment vertical="top"/>
    </xf>
    <xf numFmtId="49" fontId="20" fillId="0" borderId="12" xfId="76" applyNumberFormat="1" applyFont="1" applyFill="1" applyBorder="1" applyAlignment="1">
      <alignment horizontal="left" vertical="top" indent="2"/>
      <protection/>
    </xf>
    <xf numFmtId="49" fontId="20" fillId="0" borderId="11" xfId="76" applyNumberFormat="1" applyFont="1" applyFill="1" applyBorder="1" applyAlignment="1">
      <alignment horizontal="left" vertical="top" wrapText="1" indent="2"/>
      <protection/>
    </xf>
    <xf numFmtId="49" fontId="20" fillId="0" borderId="11" xfId="76" applyNumberFormat="1" applyFont="1" applyFill="1" applyBorder="1" applyAlignment="1">
      <alignment horizontal="left" vertical="top" indent="2"/>
      <protection/>
    </xf>
    <xf numFmtId="0" fontId="20" fillId="0" borderId="11" xfId="76" applyFont="1" applyFill="1" applyBorder="1" applyAlignment="1">
      <alignment horizontal="left" vertical="top" indent="2"/>
      <protection/>
    </xf>
    <xf numFmtId="0" fontId="14" fillId="0" borderId="11" xfId="76" applyFont="1" applyFill="1" applyBorder="1" applyAlignment="1">
      <alignment horizontal="left" vertical="top" indent="3"/>
      <protection/>
    </xf>
    <xf numFmtId="176" fontId="85" fillId="0" borderId="11" xfId="81" applyNumberFormat="1" applyFont="1" applyFill="1" applyBorder="1" applyAlignment="1">
      <alignment vertical="top"/>
    </xf>
    <xf numFmtId="176" fontId="86" fillId="0" borderId="11" xfId="81" applyNumberFormat="1" applyFont="1" applyFill="1" applyBorder="1" applyAlignment="1">
      <alignment vertical="top"/>
    </xf>
    <xf numFmtId="178" fontId="85" fillId="0" borderId="19" xfId="81" applyNumberFormat="1" applyFont="1" applyFill="1" applyBorder="1" applyAlignment="1">
      <alignment vertical="top"/>
    </xf>
    <xf numFmtId="176" fontId="86" fillId="0" borderId="19" xfId="81" applyNumberFormat="1" applyFont="1" applyFill="1" applyBorder="1" applyAlignment="1">
      <alignment vertical="top"/>
    </xf>
    <xf numFmtId="176" fontId="85" fillId="0" borderId="19" xfId="81" applyNumberFormat="1" applyFont="1" applyFill="1" applyBorder="1" applyAlignment="1">
      <alignment horizontal="right" vertical="top"/>
    </xf>
    <xf numFmtId="41" fontId="28" fillId="0" borderId="12" xfId="76" applyNumberFormat="1" applyFont="1" applyFill="1" applyBorder="1" applyAlignment="1">
      <alignment vertical="top"/>
      <protection/>
    </xf>
    <xf numFmtId="177" fontId="33" fillId="0" borderId="25" xfId="76" applyNumberFormat="1" applyFont="1" applyBorder="1" applyAlignment="1">
      <alignment vertical="top"/>
      <protection/>
    </xf>
    <xf numFmtId="43" fontId="33" fillId="0" borderId="11" xfId="76" applyNumberFormat="1" applyFont="1" applyBorder="1" applyAlignment="1">
      <alignment vertical="top"/>
      <protection/>
    </xf>
    <xf numFmtId="0" fontId="34" fillId="0" borderId="19" xfId="76" applyFont="1" applyBorder="1" applyAlignment="1">
      <alignment vertical="top"/>
      <protection/>
    </xf>
    <xf numFmtId="177" fontId="33" fillId="0" borderId="11" xfId="76" applyNumberFormat="1" applyFont="1" applyFill="1" applyBorder="1" applyAlignment="1">
      <alignment vertical="top"/>
      <protection/>
    </xf>
    <xf numFmtId="43" fontId="33" fillId="0" borderId="11" xfId="76" applyNumberFormat="1" applyFont="1" applyFill="1" applyBorder="1" applyAlignment="1">
      <alignment vertical="top"/>
      <protection/>
    </xf>
    <xf numFmtId="177" fontId="33" fillId="0" borderId="12" xfId="76" applyNumberFormat="1" applyFont="1" applyBorder="1" applyAlignment="1">
      <alignment vertical="top"/>
      <protection/>
    </xf>
    <xf numFmtId="43" fontId="33" fillId="0" borderId="12" xfId="76" applyNumberFormat="1" applyFont="1" applyBorder="1" applyAlignment="1">
      <alignment vertical="top"/>
      <protection/>
    </xf>
    <xf numFmtId="3" fontId="3" fillId="0" borderId="10" xfId="76" applyNumberFormat="1" applyFont="1" applyBorder="1" applyAlignment="1">
      <alignment vertical="top" wrapText="1"/>
      <protection/>
    </xf>
    <xf numFmtId="43" fontId="4" fillId="0" borderId="11" xfId="76" applyNumberFormat="1" applyFont="1" applyBorder="1" applyAlignment="1">
      <alignment vertical="top"/>
      <protection/>
    </xf>
    <xf numFmtId="0" fontId="3" fillId="0" borderId="19" xfId="76" applyFont="1" applyBorder="1" applyAlignment="1">
      <alignment horizontal="left" vertical="top" indent="2"/>
      <protection/>
    </xf>
    <xf numFmtId="43" fontId="4" fillId="0" borderId="11" xfId="76" applyNumberFormat="1" applyFont="1" applyFill="1" applyBorder="1" applyAlignment="1">
      <alignment vertical="top"/>
      <protection/>
    </xf>
    <xf numFmtId="177" fontId="4" fillId="0" borderId="11" xfId="76" applyNumberFormat="1" applyFont="1" applyFill="1" applyBorder="1" applyAlignment="1">
      <alignment vertical="top"/>
      <protection/>
    </xf>
    <xf numFmtId="177" fontId="4" fillId="0" borderId="11" xfId="76" applyNumberFormat="1" applyFont="1" applyBorder="1" applyAlignment="1">
      <alignment vertical="top"/>
      <protection/>
    </xf>
    <xf numFmtId="43" fontId="4" fillId="0" borderId="12" xfId="76" applyNumberFormat="1" applyFont="1" applyBorder="1" applyAlignment="1">
      <alignment vertical="top"/>
      <protection/>
    </xf>
    <xf numFmtId="3" fontId="3" fillId="0" borderId="10" xfId="76" applyNumberFormat="1" applyFont="1" applyFill="1" applyBorder="1" applyAlignment="1">
      <alignment vertical="top" wrapText="1"/>
      <protection/>
    </xf>
    <xf numFmtId="41" fontId="4" fillId="0" borderId="11" xfId="76" applyNumberFormat="1" applyFont="1" applyFill="1" applyBorder="1" applyAlignment="1">
      <alignment vertical="top"/>
      <protection/>
    </xf>
    <xf numFmtId="177" fontId="4" fillId="0" borderId="12" xfId="76" applyNumberFormat="1" applyFont="1" applyBorder="1" applyAlignment="1">
      <alignment vertical="top"/>
      <protection/>
    </xf>
    <xf numFmtId="177" fontId="33" fillId="0" borderId="11" xfId="76" applyNumberFormat="1" applyFont="1" applyBorder="1" applyAlignment="1">
      <alignment vertical="top"/>
      <protection/>
    </xf>
    <xf numFmtId="0" fontId="3" fillId="0" borderId="19" xfId="76" applyFont="1" applyFill="1" applyBorder="1" applyAlignment="1">
      <alignment horizontal="left" vertical="top" indent="2"/>
      <protection/>
    </xf>
    <xf numFmtId="177" fontId="4" fillId="0" borderId="12" xfId="76" applyNumberFormat="1" applyFont="1" applyFill="1" applyBorder="1" applyAlignment="1">
      <alignment vertical="top"/>
      <protection/>
    </xf>
    <xf numFmtId="43" fontId="4" fillId="0" borderId="12" xfId="76" applyNumberFormat="1" applyFont="1" applyFill="1" applyBorder="1" applyAlignment="1">
      <alignment vertical="top"/>
      <protection/>
    </xf>
    <xf numFmtId="3" fontId="3" fillId="0" borderId="24" xfId="76" applyNumberFormat="1" applyFont="1" applyFill="1" applyBorder="1" applyAlignment="1">
      <alignment vertical="top" wrapText="1"/>
      <protection/>
    </xf>
    <xf numFmtId="0" fontId="3" fillId="0" borderId="24" xfId="76" applyFont="1" applyBorder="1" applyAlignment="1">
      <alignment vertical="top"/>
      <protection/>
    </xf>
    <xf numFmtId="43" fontId="33" fillId="0" borderId="12" xfId="76" applyNumberFormat="1" applyFont="1" applyFill="1" applyBorder="1" applyAlignment="1">
      <alignment vertical="top"/>
      <protection/>
    </xf>
    <xf numFmtId="0" fontId="3" fillId="0" borderId="20" xfId="76" applyFont="1" applyBorder="1" applyAlignment="1">
      <alignment vertical="top"/>
      <protection/>
    </xf>
    <xf numFmtId="177" fontId="33" fillId="0" borderId="22" xfId="76" applyNumberFormat="1" applyFont="1" applyBorder="1" applyAlignment="1">
      <alignment horizontal="distributed" vertical="center"/>
      <protection/>
    </xf>
    <xf numFmtId="0" fontId="71" fillId="0" borderId="21" xfId="76" applyFont="1" applyBorder="1" applyAlignment="1">
      <alignment horizontal="distributed" vertical="center"/>
      <protection/>
    </xf>
    <xf numFmtId="3" fontId="34" fillId="0" borderId="22" xfId="76" applyNumberFormat="1" applyFont="1" applyFill="1" applyBorder="1" applyAlignment="1">
      <alignment vertical="center"/>
      <protection/>
    </xf>
    <xf numFmtId="3" fontId="34" fillId="0" borderId="22" xfId="76" applyNumberFormat="1" applyFont="1" applyBorder="1" applyAlignment="1">
      <alignment vertical="center"/>
      <protection/>
    </xf>
    <xf numFmtId="0" fontId="73" fillId="0" borderId="42" xfId="76" applyFont="1" applyBorder="1" applyAlignment="1">
      <alignment horizontal="distributed" vertical="center"/>
      <protection/>
    </xf>
    <xf numFmtId="3" fontId="74" fillId="0" borderId="10" xfId="76" applyNumberFormat="1" applyFont="1" applyFill="1" applyBorder="1" applyAlignment="1">
      <alignment vertical="top" wrapText="1"/>
      <protection/>
    </xf>
    <xf numFmtId="3" fontId="33" fillId="0" borderId="15" xfId="76" applyNumberFormat="1" applyFont="1" applyFill="1" applyBorder="1" applyAlignment="1">
      <alignment vertical="top"/>
      <protection/>
    </xf>
    <xf numFmtId="0" fontId="34" fillId="0" borderId="16" xfId="76" applyFont="1" applyBorder="1" applyAlignment="1">
      <alignment vertical="top"/>
      <protection/>
    </xf>
    <xf numFmtId="3" fontId="33" fillId="0" borderId="19" xfId="76" applyNumberFormat="1" applyFont="1" applyFill="1" applyBorder="1" applyAlignment="1">
      <alignment vertical="top"/>
      <protection/>
    </xf>
    <xf numFmtId="43" fontId="33" fillId="0" borderId="16" xfId="76" applyNumberFormat="1" applyFont="1" applyBorder="1" applyAlignment="1">
      <alignment vertical="top"/>
      <protection/>
    </xf>
    <xf numFmtId="3" fontId="3" fillId="0" borderId="10" xfId="76" applyNumberFormat="1" applyFont="1" applyBorder="1" applyAlignment="1">
      <alignment vertical="top"/>
      <protection/>
    </xf>
    <xf numFmtId="3" fontId="4" fillId="0" borderId="18" xfId="76" applyNumberFormat="1" applyFont="1" applyFill="1" applyBorder="1" applyAlignment="1">
      <alignment vertical="top"/>
      <protection/>
    </xf>
    <xf numFmtId="0" fontId="3" fillId="0" borderId="11" xfId="76" applyFont="1" applyBorder="1" applyAlignment="1">
      <alignment horizontal="left" vertical="top" indent="1"/>
      <protection/>
    </xf>
    <xf numFmtId="3" fontId="4" fillId="0" borderId="19" xfId="76" applyNumberFormat="1" applyFont="1" applyFill="1" applyBorder="1" applyAlignment="1">
      <alignment vertical="top"/>
      <protection/>
    </xf>
    <xf numFmtId="37" fontId="3" fillId="0" borderId="24" xfId="78" applyFont="1" applyBorder="1" applyAlignment="1">
      <alignment wrapText="1"/>
      <protection/>
    </xf>
    <xf numFmtId="0" fontId="3" fillId="0" borderId="11" xfId="76" applyFont="1" applyBorder="1" applyAlignment="1">
      <alignment horizontal="left" vertical="top" indent="2"/>
      <protection/>
    </xf>
    <xf numFmtId="37" fontId="3" fillId="0" borderId="24" xfId="78" applyFont="1" applyFill="1" applyBorder="1" applyAlignment="1">
      <alignment horizontal="left" vertical="top" wrapText="1"/>
      <protection/>
    </xf>
    <xf numFmtId="3" fontId="3" fillId="0" borderId="24" xfId="76" applyNumberFormat="1" applyFont="1" applyBorder="1" applyAlignment="1">
      <alignment vertical="top"/>
      <protection/>
    </xf>
    <xf numFmtId="41" fontId="4" fillId="0" borderId="18" xfId="76" applyNumberFormat="1" applyFont="1" applyFill="1" applyBorder="1" applyAlignment="1">
      <alignment vertical="top"/>
      <protection/>
    </xf>
    <xf numFmtId="3" fontId="33" fillId="0" borderId="18" xfId="76" applyNumberFormat="1" applyFont="1" applyFill="1" applyBorder="1" applyAlignment="1">
      <alignment vertical="top"/>
      <protection/>
    </xf>
    <xf numFmtId="0" fontId="34" fillId="0" borderId="11" xfId="76" applyFont="1" applyBorder="1" applyAlignment="1">
      <alignment vertical="top"/>
      <protection/>
    </xf>
    <xf numFmtId="37" fontId="34" fillId="0" borderId="11" xfId="79" applyFont="1" applyBorder="1" applyAlignment="1" applyProtection="1">
      <alignment vertical="top"/>
      <protection/>
    </xf>
    <xf numFmtId="0" fontId="34" fillId="0" borderId="18" xfId="76" applyFont="1" applyFill="1" applyBorder="1" applyAlignment="1">
      <alignment vertical="top"/>
      <protection/>
    </xf>
    <xf numFmtId="3" fontId="34" fillId="0" borderId="11" xfId="76" applyNumberFormat="1" applyFont="1" applyFill="1" applyBorder="1" applyAlignment="1">
      <alignment vertical="top"/>
      <protection/>
    </xf>
    <xf numFmtId="3" fontId="3" fillId="0" borderId="10" xfId="76" applyNumberFormat="1" applyFont="1" applyFill="1" applyBorder="1" applyAlignment="1">
      <alignment vertical="top"/>
      <protection/>
    </xf>
    <xf numFmtId="0" fontId="3" fillId="0" borderId="18" xfId="76" applyFont="1" applyFill="1" applyBorder="1" applyAlignment="1">
      <alignment horizontal="left" vertical="top" indent="1"/>
      <protection/>
    </xf>
    <xf numFmtId="3" fontId="87" fillId="0" borderId="11" xfId="76" applyNumberFormat="1" applyFont="1" applyFill="1" applyBorder="1" applyAlignment="1">
      <alignment vertical="top"/>
      <protection/>
    </xf>
    <xf numFmtId="0" fontId="3" fillId="0" borderId="18" xfId="76" applyFont="1" applyFill="1" applyBorder="1" applyAlignment="1">
      <alignment horizontal="left" vertical="top" indent="2"/>
      <protection/>
    </xf>
    <xf numFmtId="3" fontId="4" fillId="0" borderId="10" xfId="76" applyNumberFormat="1" applyFont="1" applyFill="1" applyBorder="1" applyAlignment="1">
      <alignment vertical="top" wrapText="1"/>
      <protection/>
    </xf>
    <xf numFmtId="0" fontId="0" fillId="0" borderId="10" xfId="80" applyFont="1" applyFill="1" applyBorder="1" applyAlignment="1">
      <alignment vertical="top"/>
      <protection/>
    </xf>
    <xf numFmtId="3" fontId="4" fillId="0" borderId="11" xfId="76" applyNumberFormat="1" applyFont="1" applyFill="1" applyBorder="1" applyAlignment="1">
      <alignment vertical="top"/>
      <protection/>
    </xf>
    <xf numFmtId="0" fontId="34" fillId="0" borderId="18" xfId="76" applyFont="1" applyFill="1" applyBorder="1" applyAlignment="1">
      <alignment horizontal="left" vertical="top" wrapText="1" indent="2"/>
      <protection/>
    </xf>
    <xf numFmtId="3" fontId="33" fillId="0" borderId="11" xfId="76" applyNumberFormat="1" applyFont="1" applyFill="1" applyBorder="1" applyAlignment="1">
      <alignment vertical="top"/>
      <protection/>
    </xf>
    <xf numFmtId="3" fontId="56" fillId="0" borderId="10" xfId="76" applyNumberFormat="1" applyFont="1" applyFill="1" applyBorder="1" applyAlignment="1">
      <alignment vertical="top" wrapText="1"/>
      <protection/>
    </xf>
    <xf numFmtId="3" fontId="4" fillId="0" borderId="10" xfId="76" applyNumberFormat="1" applyFont="1" applyFill="1" applyBorder="1" applyAlignment="1">
      <alignment vertical="top"/>
      <protection/>
    </xf>
    <xf numFmtId="0" fontId="34" fillId="0" borderId="20" xfId="76" applyFont="1" applyFill="1" applyBorder="1" applyAlignment="1">
      <alignment vertical="top"/>
      <protection/>
    </xf>
    <xf numFmtId="3" fontId="34" fillId="0" borderId="18" xfId="0" applyNumberFormat="1" applyFont="1" applyBorder="1" applyAlignment="1">
      <alignment vertical="top"/>
    </xf>
    <xf numFmtId="0" fontId="34" fillId="0" borderId="19" xfId="0" applyFont="1" applyBorder="1" applyAlignment="1">
      <alignment vertical="top"/>
    </xf>
    <xf numFmtId="3" fontId="34" fillId="0" borderId="11" xfId="0" applyNumberFormat="1" applyFont="1" applyBorder="1" applyAlignment="1">
      <alignment vertical="top"/>
    </xf>
    <xf numFmtId="0" fontId="3" fillId="0" borderId="11" xfId="0" applyFont="1" applyBorder="1" applyAlignment="1">
      <alignment vertical="top"/>
    </xf>
    <xf numFmtId="0" fontId="3" fillId="0" borderId="12" xfId="0" applyFont="1" applyBorder="1" applyAlignment="1">
      <alignment vertical="top"/>
    </xf>
    <xf numFmtId="0" fontId="3" fillId="0" borderId="19" xfId="0" applyFont="1" applyBorder="1" applyAlignment="1">
      <alignment vertical="top"/>
    </xf>
    <xf numFmtId="41" fontId="4" fillId="0" borderId="11" xfId="0" applyNumberFormat="1" applyFont="1" applyBorder="1" applyAlignment="1">
      <alignment vertical="top"/>
    </xf>
    <xf numFmtId="41" fontId="4" fillId="0" borderId="12" xfId="0" applyNumberFormat="1" applyFont="1" applyBorder="1" applyAlignment="1">
      <alignment vertical="top"/>
    </xf>
    <xf numFmtId="180" fontId="4" fillId="0" borderId="12" xfId="0" applyNumberFormat="1" applyFont="1" applyBorder="1" applyAlignment="1">
      <alignment vertical="top"/>
    </xf>
    <xf numFmtId="41" fontId="3" fillId="0" borderId="18" xfId="0" applyNumberFormat="1" applyFont="1" applyBorder="1" applyAlignment="1">
      <alignment horizontal="right" vertical="top"/>
    </xf>
    <xf numFmtId="41" fontId="4" fillId="0" borderId="11" xfId="0" applyNumberFormat="1" applyFont="1" applyBorder="1" applyAlignment="1">
      <alignment horizontal="right" vertical="top"/>
    </xf>
    <xf numFmtId="41" fontId="4" fillId="0" borderId="12" xfId="0" applyNumberFormat="1" applyFont="1" applyBorder="1" applyAlignment="1">
      <alignment horizontal="right" vertical="top"/>
    </xf>
    <xf numFmtId="41" fontId="33" fillId="0" borderId="12" xfId="0" applyNumberFormat="1" applyFont="1" applyBorder="1" applyAlignment="1">
      <alignment horizontal="right" vertical="top"/>
    </xf>
    <xf numFmtId="3" fontId="3" fillId="0" borderId="18" xfId="0" applyNumberFormat="1" applyFont="1" applyBorder="1" applyAlignment="1">
      <alignment horizontal="right" vertical="top"/>
    </xf>
    <xf numFmtId="41" fontId="4" fillId="0" borderId="20" xfId="0" applyNumberFormat="1" applyFont="1" applyBorder="1" applyAlignment="1">
      <alignment horizontal="right" vertical="top"/>
    </xf>
    <xf numFmtId="0" fontId="3" fillId="0" borderId="21" xfId="0" applyFont="1" applyBorder="1" applyAlignment="1">
      <alignment vertical="top"/>
    </xf>
    <xf numFmtId="41" fontId="4" fillId="0" borderId="22" xfId="0" applyNumberFormat="1" applyFont="1" applyBorder="1" applyAlignment="1">
      <alignment horizontal="right" vertical="top"/>
    </xf>
    <xf numFmtId="180" fontId="4" fillId="0" borderId="33" xfId="0" applyNumberFormat="1" applyFont="1" applyBorder="1" applyAlignment="1">
      <alignment horizontal="right" vertical="top"/>
    </xf>
    <xf numFmtId="0" fontId="3" fillId="0" borderId="36" xfId="0" applyFont="1" applyBorder="1" applyAlignment="1">
      <alignment horizontal="center" vertical="top"/>
    </xf>
    <xf numFmtId="180" fontId="3" fillId="0" borderId="36" xfId="0" applyNumberFormat="1" applyFont="1" applyBorder="1" applyAlignment="1">
      <alignment horizontal="center" vertical="top" wrapText="1"/>
    </xf>
    <xf numFmtId="41" fontId="4" fillId="0" borderId="18" xfId="0" applyNumberFormat="1" applyFont="1" applyBorder="1" applyAlignment="1">
      <alignment vertical="top"/>
    </xf>
    <xf numFmtId="41" fontId="4" fillId="0" borderId="19" xfId="76" applyNumberFormat="1" applyFont="1" applyFill="1" applyBorder="1" applyAlignment="1">
      <alignment vertical="top"/>
      <protection/>
    </xf>
    <xf numFmtId="182" fontId="15" fillId="0" borderId="11" xfId="76" applyNumberFormat="1" applyFont="1" applyFill="1" applyBorder="1" applyAlignment="1" applyProtection="1">
      <alignment horizontal="right" vertical="top"/>
      <protection/>
    </xf>
    <xf numFmtId="3" fontId="15" fillId="0" borderId="10" xfId="76" applyNumberFormat="1" applyFont="1" applyFill="1" applyBorder="1" applyAlignment="1">
      <alignment vertical="top" wrapText="1"/>
      <protection/>
    </xf>
    <xf numFmtId="3" fontId="14" fillId="0" borderId="24" xfId="0" applyNumberFormat="1" applyFont="1" applyFill="1" applyBorder="1" applyAlignment="1">
      <alignment horizontal="left" vertical="top" wrapText="1"/>
    </xf>
    <xf numFmtId="41" fontId="15" fillId="0" borderId="11" xfId="0" applyNumberFormat="1" applyFont="1" applyBorder="1" applyAlignment="1">
      <alignment vertical="top"/>
    </xf>
    <xf numFmtId="41" fontId="15" fillId="0" borderId="11" xfId="76" applyNumberFormat="1" applyFont="1" applyBorder="1" applyAlignment="1">
      <alignment vertical="top"/>
      <protection/>
    </xf>
    <xf numFmtId="0" fontId="3" fillId="0" borderId="19" xfId="76" applyFont="1" applyBorder="1" applyAlignment="1">
      <alignment vertical="top"/>
      <protection/>
    </xf>
    <xf numFmtId="0" fontId="3" fillId="0" borderId="11" xfId="76" applyFont="1" applyBorder="1" applyAlignment="1">
      <alignment horizontal="left" vertical="top"/>
      <protection/>
    </xf>
    <xf numFmtId="176" fontId="33" fillId="0" borderId="11" xfId="81" applyNumberFormat="1" applyFont="1" applyFill="1" applyBorder="1" applyAlignment="1">
      <alignment vertical="top"/>
    </xf>
    <xf numFmtId="176" fontId="33" fillId="0" borderId="11" xfId="81" applyNumberFormat="1" applyFont="1" applyFill="1" applyBorder="1" applyAlignment="1">
      <alignment horizontal="right" vertical="top"/>
    </xf>
    <xf numFmtId="176" fontId="33" fillId="0" borderId="19" xfId="81" applyNumberFormat="1" applyFont="1" applyFill="1" applyBorder="1" applyAlignment="1">
      <alignment horizontal="right" vertical="top"/>
    </xf>
    <xf numFmtId="177" fontId="33" fillId="0" borderId="18" xfId="77" applyNumberFormat="1" applyFont="1" applyBorder="1" applyAlignment="1">
      <alignment vertical="top"/>
      <protection/>
    </xf>
    <xf numFmtId="0" fontId="34" fillId="0" borderId="19" xfId="77" applyFont="1" applyBorder="1" applyAlignment="1">
      <alignment vertical="top"/>
      <protection/>
    </xf>
    <xf numFmtId="177" fontId="33" fillId="0" borderId="11" xfId="77" applyNumberFormat="1" applyFont="1" applyFill="1" applyBorder="1" applyAlignment="1">
      <alignment vertical="top"/>
      <protection/>
    </xf>
    <xf numFmtId="177" fontId="33" fillId="0" borderId="12" xfId="77" applyNumberFormat="1" applyFont="1" applyBorder="1" applyAlignment="1">
      <alignment vertical="top"/>
      <protection/>
    </xf>
    <xf numFmtId="3" fontId="3" fillId="0" borderId="10" xfId="77" applyNumberFormat="1" applyFont="1" applyBorder="1" applyAlignment="1">
      <alignment vertical="top"/>
      <protection/>
    </xf>
    <xf numFmtId="177" fontId="33" fillId="0" borderId="11" xfId="77" applyNumberFormat="1" applyFont="1" applyBorder="1" applyAlignment="1">
      <alignment vertical="top"/>
      <protection/>
    </xf>
    <xf numFmtId="0" fontId="3" fillId="0" borderId="14" xfId="0" applyFont="1" applyBorder="1" applyAlignment="1">
      <alignment horizontal="distributed" vertical="top" wrapText="1"/>
    </xf>
    <xf numFmtId="0" fontId="3" fillId="0" borderId="34" xfId="0" applyFont="1" applyBorder="1" applyAlignment="1">
      <alignment horizontal="distributed" vertical="top" wrapText="1"/>
    </xf>
    <xf numFmtId="0" fontId="3" fillId="0" borderId="15" xfId="77" applyFont="1" applyBorder="1" applyAlignment="1">
      <alignment vertical="top"/>
      <protection/>
    </xf>
    <xf numFmtId="0" fontId="3" fillId="0" borderId="31" xfId="77" applyFont="1" applyBorder="1" applyAlignment="1">
      <alignment vertical="top"/>
      <protection/>
    </xf>
    <xf numFmtId="3" fontId="34" fillId="0" borderId="11" xfId="77" applyNumberFormat="1" applyFont="1" applyBorder="1" applyAlignment="1">
      <alignment vertical="top"/>
      <protection/>
    </xf>
    <xf numFmtId="0" fontId="3" fillId="0" borderId="16" xfId="77" applyFont="1" applyBorder="1" applyAlignment="1">
      <alignment vertical="top"/>
      <protection/>
    </xf>
    <xf numFmtId="0" fontId="3" fillId="0" borderId="32" xfId="77" applyFont="1" applyBorder="1" applyAlignment="1">
      <alignment vertical="top"/>
      <protection/>
    </xf>
    <xf numFmtId="0" fontId="3" fillId="0" borderId="17" xfId="77" applyFont="1" applyBorder="1" applyAlignment="1">
      <alignment vertical="top"/>
      <protection/>
    </xf>
    <xf numFmtId="3" fontId="33" fillId="0" borderId="20" xfId="77" applyNumberFormat="1" applyFont="1" applyBorder="1" applyAlignment="1">
      <alignment vertical="center"/>
      <protection/>
    </xf>
    <xf numFmtId="0" fontId="3" fillId="0" borderId="21" xfId="77" applyFont="1" applyBorder="1" applyAlignment="1">
      <alignment horizontal="distributed" vertical="center"/>
      <protection/>
    </xf>
    <xf numFmtId="3" fontId="33" fillId="0" borderId="22" xfId="77" applyNumberFormat="1" applyFont="1" applyBorder="1" applyAlignment="1">
      <alignment vertical="center"/>
      <protection/>
    </xf>
    <xf numFmtId="3" fontId="71" fillId="0" borderId="23" xfId="77" applyNumberFormat="1" applyFont="1" applyBorder="1" applyAlignment="1">
      <alignment vertical="center"/>
      <protection/>
    </xf>
    <xf numFmtId="177" fontId="28" fillId="0" borderId="20" xfId="76" applyNumberFormat="1" applyFont="1" applyBorder="1" applyAlignment="1">
      <alignment vertical="top"/>
      <protection/>
    </xf>
    <xf numFmtId="41" fontId="28" fillId="0" borderId="22" xfId="0" applyNumberFormat="1" applyFont="1" applyBorder="1" applyAlignment="1">
      <alignment vertical="top"/>
    </xf>
    <xf numFmtId="177" fontId="4" fillId="0" borderId="25" xfId="76" applyNumberFormat="1" applyFont="1" applyBorder="1" applyAlignment="1">
      <alignment vertical="top"/>
      <protection/>
    </xf>
    <xf numFmtId="177" fontId="4" fillId="0" borderId="25" xfId="76" applyNumberFormat="1" applyFont="1" applyFill="1" applyBorder="1" applyAlignment="1">
      <alignment vertical="top"/>
      <protection/>
    </xf>
    <xf numFmtId="41" fontId="4" fillId="0" borderId="25" xfId="76" applyNumberFormat="1" applyFont="1" applyFill="1" applyBorder="1" applyAlignment="1">
      <alignment vertical="top"/>
      <protection/>
    </xf>
    <xf numFmtId="177" fontId="15" fillId="0" borderId="18" xfId="76" applyNumberFormat="1" applyFont="1" applyBorder="1" applyAlignment="1">
      <alignment vertical="top"/>
      <protection/>
    </xf>
    <xf numFmtId="177" fontId="15" fillId="0" borderId="25" xfId="76" applyNumberFormat="1" applyFont="1" applyBorder="1" applyAlignment="1">
      <alignment vertical="top"/>
      <protection/>
    </xf>
    <xf numFmtId="176" fontId="88" fillId="0" borderId="11" xfId="81" applyNumberFormat="1" applyFont="1" applyFill="1" applyBorder="1" applyAlignment="1">
      <alignment vertical="top"/>
    </xf>
    <xf numFmtId="10" fontId="89" fillId="0" borderId="11" xfId="76" applyNumberFormat="1" applyFont="1" applyFill="1" applyBorder="1" applyAlignment="1" applyProtection="1">
      <alignment horizontal="right" vertical="top"/>
      <protection/>
    </xf>
    <xf numFmtId="41" fontId="88" fillId="0" borderId="11" xfId="81" applyNumberFormat="1" applyFont="1" applyFill="1" applyBorder="1" applyAlignment="1">
      <alignment vertical="top"/>
    </xf>
    <xf numFmtId="176" fontId="88" fillId="0" borderId="11" xfId="81" applyNumberFormat="1" applyFont="1" applyBorder="1" applyAlignment="1">
      <alignment vertical="top"/>
    </xf>
    <xf numFmtId="10" fontId="89" fillId="0" borderId="19" xfId="76" applyNumberFormat="1" applyFont="1" applyBorder="1" applyAlignment="1" applyProtection="1">
      <alignment horizontal="right" vertical="top"/>
      <protection/>
    </xf>
    <xf numFmtId="41" fontId="28" fillId="0" borderId="11" xfId="81" applyNumberFormat="1" applyFont="1" applyFill="1" applyBorder="1" applyAlignment="1">
      <alignment vertical="top"/>
    </xf>
    <xf numFmtId="3" fontId="33" fillId="0" borderId="22" xfId="76" applyNumberFormat="1" applyFont="1" applyFill="1" applyBorder="1" applyAlignment="1">
      <alignment vertical="top"/>
      <protection/>
    </xf>
    <xf numFmtId="0" fontId="3" fillId="0" borderId="11" xfId="76" applyFont="1" applyBorder="1" applyAlignment="1">
      <alignment horizontal="left" vertical="top" wrapText="1" indent="1"/>
      <protection/>
    </xf>
    <xf numFmtId="0" fontId="3" fillId="0" borderId="14" xfId="0" applyFont="1" applyFill="1" applyBorder="1" applyAlignment="1">
      <alignment horizontal="distributed" vertical="top" wrapText="1"/>
    </xf>
    <xf numFmtId="0" fontId="3" fillId="0" borderId="13" xfId="0" applyFont="1" applyFill="1" applyBorder="1" applyAlignment="1">
      <alignment horizontal="distributed"/>
    </xf>
    <xf numFmtId="3" fontId="14" fillId="0" borderId="10" xfId="76" applyNumberFormat="1" applyFont="1" applyFill="1" applyBorder="1" applyAlignment="1">
      <alignment vertical="top" wrapText="1"/>
      <protection/>
    </xf>
    <xf numFmtId="41" fontId="15" fillId="0" borderId="11" xfId="0" applyNumberFormat="1" applyFont="1" applyFill="1" applyBorder="1" applyAlignment="1">
      <alignment vertical="top"/>
    </xf>
    <xf numFmtId="0" fontId="3" fillId="0" borderId="43" xfId="76" applyFont="1" applyFill="1" applyBorder="1" applyAlignment="1">
      <alignment horizontal="distributed" vertical="center" wrapText="1"/>
      <protection/>
    </xf>
    <xf numFmtId="3" fontId="3" fillId="0" borderId="23" xfId="76" applyNumberFormat="1" applyFont="1" applyFill="1" applyBorder="1" applyAlignment="1">
      <alignment vertical="top" wrapText="1"/>
      <protection/>
    </xf>
    <xf numFmtId="41" fontId="4" fillId="0" borderId="11" xfId="76" applyNumberFormat="1" applyFont="1" applyBorder="1" applyAlignment="1">
      <alignment vertical="top"/>
      <protection/>
    </xf>
    <xf numFmtId="181" fontId="33" fillId="0" borderId="11" xfId="76" applyNumberFormat="1" applyFont="1" applyBorder="1" applyAlignment="1">
      <alignment vertical="top"/>
      <protection/>
    </xf>
    <xf numFmtId="41" fontId="15" fillId="0" borderId="25" xfId="76" applyNumberFormat="1" applyFont="1" applyBorder="1" applyAlignment="1">
      <alignment vertical="top"/>
      <protection/>
    </xf>
    <xf numFmtId="177" fontId="33" fillId="0" borderId="18" xfId="77" applyNumberFormat="1" applyFont="1" applyFill="1" applyBorder="1" applyAlignment="1">
      <alignment vertical="top"/>
      <protection/>
    </xf>
    <xf numFmtId="37" fontId="3" fillId="0" borderId="10" xfId="78" applyFont="1" applyBorder="1" applyAlignment="1">
      <alignment vertical="top" wrapText="1"/>
      <protection/>
    </xf>
    <xf numFmtId="0" fontId="35" fillId="0" borderId="0" xfId="76" applyFont="1" applyAlignment="1">
      <alignment horizontal="center" vertical="top"/>
      <protection/>
    </xf>
    <xf numFmtId="0" fontId="0" fillId="0" borderId="0" xfId="0" applyAlignment="1">
      <alignment vertical="top"/>
    </xf>
    <xf numFmtId="0" fontId="11" fillId="0" borderId="0" xfId="76" applyFont="1" applyAlignment="1">
      <alignment horizontal="center" vertical="top"/>
      <protection/>
    </xf>
    <xf numFmtId="0" fontId="13" fillId="0" borderId="0" xfId="76" applyFont="1" applyAlignment="1">
      <alignment horizontal="center" vertical="top"/>
      <protection/>
    </xf>
    <xf numFmtId="0" fontId="3" fillId="0" borderId="44" xfId="0" applyFont="1" applyFill="1" applyBorder="1" applyAlignment="1" applyProtection="1">
      <alignment horizontal="center" vertical="center"/>
      <protection/>
    </xf>
    <xf numFmtId="0" fontId="3" fillId="0" borderId="45" xfId="0" applyFont="1" applyFill="1" applyBorder="1" applyAlignment="1" applyProtection="1">
      <alignment horizontal="center" vertical="center"/>
      <protection/>
    </xf>
    <xf numFmtId="0" fontId="3" fillId="0" borderId="13" xfId="76" applyFont="1" applyBorder="1" applyAlignment="1">
      <alignment horizontal="distributed" vertical="center"/>
      <protection/>
    </xf>
    <xf numFmtId="0" fontId="75" fillId="0" borderId="14" xfId="76" applyFont="1" applyBorder="1" applyAlignment="1">
      <alignment horizontal="distributed" vertical="center"/>
      <protection/>
    </xf>
    <xf numFmtId="0" fontId="3" fillId="0" borderId="46"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0" borderId="47" xfId="76" applyFont="1" applyBorder="1" applyAlignment="1">
      <alignment horizontal="distributed" vertical="center" wrapText="1"/>
      <protection/>
    </xf>
    <xf numFmtId="0" fontId="0" fillId="0" borderId="48" xfId="0" applyFont="1" applyBorder="1" applyAlignment="1">
      <alignment horizontal="distributed" vertical="center"/>
    </xf>
    <xf numFmtId="0" fontId="3" fillId="0" borderId="44" xfId="0"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0" borderId="49" xfId="0" applyFont="1" applyFill="1" applyBorder="1" applyAlignment="1" applyProtection="1">
      <alignment horizontal="center" vertical="center"/>
      <protection/>
    </xf>
    <xf numFmtId="0" fontId="75" fillId="0" borderId="48" xfId="76" applyFont="1" applyBorder="1" applyAlignment="1">
      <alignment horizontal="distributed"/>
      <protection/>
    </xf>
    <xf numFmtId="0" fontId="75" fillId="0" borderId="14" xfId="76" applyFont="1" applyBorder="1" applyAlignment="1">
      <alignment horizontal="distributed" vertical="center"/>
      <protection/>
    </xf>
    <xf numFmtId="0" fontId="35" fillId="0" borderId="0" xfId="76" applyFont="1" applyFill="1" applyAlignment="1">
      <alignment horizontal="center" vertical="top"/>
      <protection/>
    </xf>
    <xf numFmtId="0" fontId="0" fillId="0" borderId="0" xfId="0" applyAlignment="1">
      <alignment horizontal="center" vertical="top"/>
    </xf>
    <xf numFmtId="0" fontId="11" fillId="0" borderId="0" xfId="76" applyFont="1" applyFill="1" applyAlignment="1">
      <alignment horizontal="center" vertical="top"/>
      <protection/>
    </xf>
    <xf numFmtId="0" fontId="13" fillId="0" borderId="0" xfId="76" applyFont="1" applyFill="1" applyAlignment="1">
      <alignment horizontal="center" vertical="top"/>
      <protection/>
    </xf>
    <xf numFmtId="0" fontId="3" fillId="0" borderId="50" xfId="76" applyFont="1" applyFill="1" applyBorder="1" applyAlignment="1">
      <alignment vertical="top"/>
      <protection/>
    </xf>
    <xf numFmtId="0" fontId="0" fillId="0" borderId="50" xfId="75" applyFont="1" applyFill="1" applyBorder="1" applyAlignment="1">
      <alignment vertical="top"/>
      <protection/>
    </xf>
    <xf numFmtId="3" fontId="14" fillId="0" borderId="10" xfId="0" applyNumberFormat="1" applyFont="1" applyBorder="1" applyAlignment="1">
      <alignment horizontal="left" vertical="top" wrapText="1"/>
    </xf>
    <xf numFmtId="3" fontId="15" fillId="0" borderId="10" xfId="0" applyNumberFormat="1" applyFont="1" applyBorder="1" applyAlignment="1">
      <alignment horizontal="left" vertical="top" wrapText="1"/>
    </xf>
    <xf numFmtId="3" fontId="24" fillId="0" borderId="10" xfId="0" applyNumberFormat="1" applyFont="1" applyFill="1" applyBorder="1" applyAlignment="1">
      <alignment vertical="top" wrapText="1"/>
    </xf>
    <xf numFmtId="3" fontId="24" fillId="0" borderId="23" xfId="0" applyNumberFormat="1" applyFont="1" applyFill="1" applyBorder="1" applyAlignment="1">
      <alignment vertical="top" wrapText="1"/>
    </xf>
    <xf numFmtId="0" fontId="36" fillId="0" borderId="0" xfId="0" applyFont="1" applyBorder="1" applyAlignment="1">
      <alignment horizontal="center" vertical="top"/>
    </xf>
    <xf numFmtId="0" fontId="11" fillId="0" borderId="0" xfId="0" applyFont="1" applyAlignment="1">
      <alignment horizontal="center" vertical="top"/>
    </xf>
    <xf numFmtId="0" fontId="13" fillId="0" borderId="0" xfId="0" applyFont="1" applyAlignment="1">
      <alignment horizontal="center" vertical="top"/>
    </xf>
    <xf numFmtId="0" fontId="3" fillId="0" borderId="35" xfId="0" applyFont="1" applyBorder="1" applyAlignment="1">
      <alignment horizontal="distributed" vertical="center"/>
    </xf>
    <xf numFmtId="0" fontId="3" fillId="0" borderId="36" xfId="0" applyFont="1" applyBorder="1" applyAlignment="1">
      <alignment/>
    </xf>
    <xf numFmtId="0" fontId="3" fillId="0" borderId="30" xfId="0" applyFont="1" applyBorder="1" applyAlignment="1">
      <alignment horizontal="distributed" vertical="center" wrapText="1"/>
    </xf>
    <xf numFmtId="0" fontId="3" fillId="0" borderId="34" xfId="0" applyFont="1" applyBorder="1" applyAlignment="1">
      <alignment/>
    </xf>
    <xf numFmtId="0" fontId="3" fillId="0" borderId="13" xfId="0" applyFont="1" applyFill="1" applyBorder="1" applyAlignment="1">
      <alignment horizontal="distributed" vertical="center" wrapText="1"/>
    </xf>
    <xf numFmtId="0" fontId="3" fillId="0" borderId="14" xfId="0" applyFont="1" applyFill="1" applyBorder="1" applyAlignment="1">
      <alignment/>
    </xf>
    <xf numFmtId="0" fontId="3" fillId="0" borderId="13" xfId="0" applyFont="1" applyBorder="1" applyAlignment="1">
      <alignment horizontal="distributed" vertical="center" wrapText="1"/>
    </xf>
    <xf numFmtId="0" fontId="3" fillId="0" borderId="14" xfId="0" applyFont="1" applyBorder="1" applyAlignment="1">
      <alignment/>
    </xf>
    <xf numFmtId="0" fontId="3" fillId="0" borderId="51" xfId="0" applyFont="1" applyBorder="1" applyAlignment="1">
      <alignment horizontal="center" vertical="center"/>
    </xf>
    <xf numFmtId="0" fontId="75" fillId="0" borderId="45" xfId="0" applyFont="1" applyBorder="1" applyAlignment="1">
      <alignment horizontal="center" vertical="center"/>
    </xf>
    <xf numFmtId="0" fontId="3" fillId="0" borderId="47" xfId="0" applyFont="1" applyBorder="1" applyAlignment="1">
      <alignment horizontal="distributed" vertical="center" wrapText="1"/>
    </xf>
    <xf numFmtId="0" fontId="3" fillId="0" borderId="48" xfId="0" applyFont="1" applyBorder="1" applyAlignment="1">
      <alignment/>
    </xf>
    <xf numFmtId="0" fontId="90" fillId="0" borderId="10" xfId="76" applyFont="1" applyFill="1" applyBorder="1" applyAlignment="1" applyProtection="1">
      <alignment horizontal="left" vertical="top" wrapText="1"/>
      <protection/>
    </xf>
    <xf numFmtId="0" fontId="91" fillId="0" borderId="10" xfId="0" applyFont="1" applyFill="1" applyBorder="1" applyAlignment="1">
      <alignment vertical="center"/>
    </xf>
    <xf numFmtId="0" fontId="36" fillId="0" borderId="0" xfId="76" applyFont="1" applyAlignment="1">
      <alignment horizontal="center" vertical="top"/>
      <protection/>
    </xf>
    <xf numFmtId="0" fontId="3" fillId="0" borderId="30" xfId="76" applyFont="1" applyBorder="1" applyAlignment="1">
      <alignment horizontal="distributed" vertical="center"/>
      <protection/>
    </xf>
    <xf numFmtId="0" fontId="3" fillId="0" borderId="34" xfId="76" applyFont="1" applyBorder="1" applyAlignment="1">
      <alignment horizontal="distributed" vertical="center"/>
      <protection/>
    </xf>
    <xf numFmtId="0" fontId="3" fillId="0" borderId="14" xfId="76" applyFont="1" applyBorder="1" applyAlignment="1">
      <alignment horizontal="distributed" vertical="center"/>
      <protection/>
    </xf>
    <xf numFmtId="0" fontId="14" fillId="0" borderId="13" xfId="76" applyFont="1" applyBorder="1" applyAlignment="1">
      <alignment horizontal="distributed" vertical="center"/>
      <protection/>
    </xf>
    <xf numFmtId="0" fontId="14" fillId="0" borderId="47" xfId="76" applyFont="1" applyBorder="1" applyAlignment="1">
      <alignment horizontal="distributed" vertical="center" wrapText="1"/>
      <protection/>
    </xf>
    <xf numFmtId="0" fontId="13" fillId="0" borderId="48" xfId="76" applyFont="1" applyBorder="1" applyAlignment="1">
      <alignment/>
      <protection/>
    </xf>
    <xf numFmtId="0" fontId="14" fillId="0" borderId="30" xfId="76" applyFont="1" applyBorder="1" applyAlignment="1">
      <alignment horizontal="distributed" vertical="center"/>
      <protection/>
    </xf>
    <xf numFmtId="0" fontId="14" fillId="0" borderId="34" xfId="76" applyFont="1" applyBorder="1" applyAlignment="1">
      <alignment horizontal="distributed" vertical="center"/>
      <protection/>
    </xf>
    <xf numFmtId="3" fontId="14" fillId="0" borderId="10" xfId="76" applyNumberFormat="1" applyFont="1" applyFill="1" applyBorder="1" applyAlignment="1">
      <alignment vertical="top" wrapText="1"/>
      <protection/>
    </xf>
    <xf numFmtId="0" fontId="77" fillId="0" borderId="10" xfId="76" applyFont="1" applyFill="1" applyBorder="1" applyAlignment="1">
      <alignment vertical="top" wrapText="1"/>
      <protection/>
    </xf>
    <xf numFmtId="0" fontId="76" fillId="0" borderId="10" xfId="0" applyFont="1" applyFill="1" applyBorder="1" applyAlignment="1">
      <alignment vertical="top" wrapText="1"/>
    </xf>
    <xf numFmtId="0" fontId="13" fillId="0" borderId="0" xfId="76" applyFont="1" applyAlignment="1">
      <alignment horizontal="center"/>
      <protection/>
    </xf>
    <xf numFmtId="0" fontId="6" fillId="0" borderId="34" xfId="76" applyBorder="1" applyAlignment="1">
      <alignment/>
      <protection/>
    </xf>
    <xf numFmtId="0" fontId="6" fillId="0" borderId="48" xfId="76" applyBorder="1" applyAlignment="1">
      <alignment/>
      <protection/>
    </xf>
    <xf numFmtId="0" fontId="0" fillId="0" borderId="14" xfId="0" applyBorder="1" applyAlignment="1">
      <alignment horizontal="distributed" vertical="center"/>
    </xf>
    <xf numFmtId="0" fontId="14" fillId="0" borderId="35" xfId="76" applyFont="1" applyBorder="1" applyAlignment="1">
      <alignment horizontal="distributed" vertical="center"/>
      <protection/>
    </xf>
    <xf numFmtId="0" fontId="13" fillId="0" borderId="36" xfId="76" applyFont="1" applyBorder="1" applyAlignment="1">
      <alignment/>
      <protection/>
    </xf>
    <xf numFmtId="0" fontId="0" fillId="0" borderId="34" xfId="0" applyBorder="1" applyAlignment="1">
      <alignment horizontal="distributed" vertical="center"/>
    </xf>
    <xf numFmtId="0" fontId="36" fillId="0" borderId="0" xfId="76" applyFont="1" applyFill="1" applyAlignment="1">
      <alignment horizontal="center" vertical="top"/>
      <protection/>
    </xf>
    <xf numFmtId="0" fontId="18" fillId="0" borderId="0" xfId="0" applyFont="1" applyFill="1" applyBorder="1" applyAlignment="1">
      <alignment vertical="center" wrapText="1"/>
    </xf>
    <xf numFmtId="0" fontId="6" fillId="0" borderId="14" xfId="76" applyBorder="1" applyAlignment="1">
      <alignment horizontal="distributed" vertical="center"/>
      <protection/>
    </xf>
    <xf numFmtId="0" fontId="14" fillId="0" borderId="47" xfId="76" applyFont="1" applyFill="1" applyBorder="1" applyAlignment="1">
      <alignment horizontal="distributed" vertical="center" wrapText="1"/>
      <protection/>
    </xf>
    <xf numFmtId="0" fontId="6" fillId="0" borderId="48" xfId="76" applyFill="1" applyBorder="1" applyAlignment="1">
      <alignment horizontal="distributed" vertical="center" wrapText="1"/>
      <protection/>
    </xf>
    <xf numFmtId="0" fontId="14" fillId="0" borderId="13" xfId="76" applyFont="1" applyFill="1" applyBorder="1" applyAlignment="1">
      <alignment horizontal="distributed" vertical="center"/>
      <protection/>
    </xf>
    <xf numFmtId="0" fontId="6" fillId="0" borderId="14" xfId="76" applyFill="1" applyBorder="1" applyAlignment="1">
      <alignment horizontal="distributed"/>
      <protection/>
    </xf>
    <xf numFmtId="0" fontId="18" fillId="0" borderId="50" xfId="0" applyFont="1" applyFill="1" applyBorder="1" applyAlignment="1">
      <alignment vertical="center" wrapText="1"/>
    </xf>
    <xf numFmtId="0" fontId="9" fillId="0" borderId="0" xfId="76" applyFont="1" applyAlignment="1">
      <alignment horizontal="center" vertical="top"/>
      <protection/>
    </xf>
    <xf numFmtId="0" fontId="3" fillId="0" borderId="35" xfId="77" applyFont="1" applyBorder="1" applyAlignment="1">
      <alignment horizontal="distributed" vertical="center"/>
      <protection/>
    </xf>
    <xf numFmtId="0" fontId="75" fillId="0" borderId="36" xfId="77" applyFont="1" applyBorder="1" applyAlignment="1">
      <alignment/>
      <protection/>
    </xf>
    <xf numFmtId="0" fontId="3" fillId="0" borderId="47" xfId="77" applyFont="1" applyBorder="1" applyAlignment="1">
      <alignment horizontal="distributed" vertical="center" wrapText="1"/>
      <protection/>
    </xf>
    <xf numFmtId="0" fontId="0" fillId="0" borderId="48" xfId="0" applyFont="1" applyBorder="1" applyAlignment="1">
      <alignment vertical="center"/>
    </xf>
    <xf numFmtId="0" fontId="3" fillId="0" borderId="13" xfId="77" applyFont="1" applyBorder="1" applyAlignment="1">
      <alignment horizontal="distributed" vertical="center" wrapText="1"/>
      <protection/>
    </xf>
    <xf numFmtId="0" fontId="0" fillId="0" borderId="14" xfId="0" applyFont="1" applyBorder="1" applyAlignment="1">
      <alignment horizontal="distributed" vertical="center"/>
    </xf>
    <xf numFmtId="0" fontId="0" fillId="0" borderId="0" xfId="0" applyFill="1" applyAlignment="1">
      <alignment horizontal="center" vertical="top"/>
    </xf>
    <xf numFmtId="0" fontId="3" fillId="0" borderId="30" xfId="76" applyFont="1" applyFill="1" applyBorder="1" applyAlignment="1">
      <alignment horizontal="distributed" vertical="center"/>
      <protection/>
    </xf>
    <xf numFmtId="0" fontId="3" fillId="0" borderId="34" xfId="76" applyFont="1" applyFill="1" applyBorder="1" applyAlignment="1">
      <alignment horizontal="distributed" vertical="center"/>
      <protection/>
    </xf>
    <xf numFmtId="0" fontId="3" fillId="0" borderId="13" xfId="76" applyFont="1" applyFill="1" applyBorder="1" applyAlignment="1">
      <alignment horizontal="distributed" vertical="center"/>
      <protection/>
    </xf>
    <xf numFmtId="0" fontId="3" fillId="0" borderId="14" xfId="76" applyFont="1" applyFill="1" applyBorder="1" applyAlignment="1">
      <alignment horizontal="distributed" vertical="center"/>
      <protection/>
    </xf>
    <xf numFmtId="0" fontId="13" fillId="0" borderId="48" xfId="76" applyFont="1" applyFill="1" applyBorder="1" applyAlignment="1">
      <alignment/>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輔色1" xfId="21"/>
    <cellStyle name="20% - 輔色2" xfId="22"/>
    <cellStyle name="20% - 輔色3" xfId="23"/>
    <cellStyle name="20% - 輔色4" xfId="24"/>
    <cellStyle name="20% - 輔色5" xfId="25"/>
    <cellStyle name="20% - 輔色6" xfId="26"/>
    <cellStyle name="40% - Accent1" xfId="27"/>
    <cellStyle name="40% - Accent2" xfId="28"/>
    <cellStyle name="40% - Accent3" xfId="29"/>
    <cellStyle name="40% - Accent4" xfId="30"/>
    <cellStyle name="40% - Accent5" xfId="31"/>
    <cellStyle name="40% - Accent6" xfId="32"/>
    <cellStyle name="40% - 輔色1" xfId="33"/>
    <cellStyle name="40% - 輔色2" xfId="34"/>
    <cellStyle name="40% - 輔色3" xfId="35"/>
    <cellStyle name="40% - 輔色4" xfId="36"/>
    <cellStyle name="40% - 輔色5" xfId="37"/>
    <cellStyle name="40% - 輔色6" xfId="38"/>
    <cellStyle name="60% - Accent1" xfId="39"/>
    <cellStyle name="60% - Accent2" xfId="40"/>
    <cellStyle name="60% - Accent3" xfId="41"/>
    <cellStyle name="60% - Accent4" xfId="42"/>
    <cellStyle name="60% - Accent5" xfId="43"/>
    <cellStyle name="60% - Accent6" xfId="44"/>
    <cellStyle name="60% - 輔色1" xfId="45"/>
    <cellStyle name="60% - 輔色2" xfId="46"/>
    <cellStyle name="60% - 輔色3" xfId="47"/>
    <cellStyle name="60% - 輔色4" xfId="48"/>
    <cellStyle name="60% - 輔色5" xfId="49"/>
    <cellStyle name="60% - 輔色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一般 2" xfId="74"/>
    <cellStyle name="一般_2-1-2..101年度預算" xfId="75"/>
    <cellStyle name="一般_96基金預算_v6" xfId="76"/>
    <cellStyle name="一般_97基金預算_v6" xfId="77"/>
    <cellStyle name="一般_LBS7" xfId="78"/>
    <cellStyle name="一般_LDSA6" xfId="79"/>
    <cellStyle name="一般_各費用預算編列說明--102年底稿" xfId="80"/>
    <cellStyle name="Comma" xfId="81"/>
    <cellStyle name="Comma [0]" xfId="82"/>
    <cellStyle name="中等" xfId="83"/>
    <cellStyle name="合計" xfId="84"/>
    <cellStyle name="好" xfId="85"/>
    <cellStyle name="Percent" xfId="86"/>
    <cellStyle name="計算方式" xfId="87"/>
    <cellStyle name="Currency" xfId="88"/>
    <cellStyle name="Currency [0]" xfId="89"/>
    <cellStyle name="連結的儲存格" xfId="90"/>
    <cellStyle name="備註" xfId="91"/>
    <cellStyle name="說明文字" xfId="92"/>
    <cellStyle name="輔色1" xfId="93"/>
    <cellStyle name="輔色2" xfId="94"/>
    <cellStyle name="輔色3" xfId="95"/>
    <cellStyle name="輔色4" xfId="96"/>
    <cellStyle name="輔色5" xfId="97"/>
    <cellStyle name="輔色6" xfId="98"/>
    <cellStyle name="標題" xfId="99"/>
    <cellStyle name="標題 1" xfId="100"/>
    <cellStyle name="標題 2" xfId="101"/>
    <cellStyle name="標題 3" xfId="102"/>
    <cellStyle name="標題 4" xfId="103"/>
    <cellStyle name="輸入" xfId="104"/>
    <cellStyle name="輸出" xfId="105"/>
    <cellStyle name="檢查儲存格" xfId="106"/>
    <cellStyle name="壞" xfId="107"/>
    <cellStyle name="警告文字"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uan901\Local%20Settings\Temporary%20Internet%20Files\OLK1B\&#33290;&#21046;&#38928;&#27770;&#31639;\99&#24180;&#24230;\99&#38928;&#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c1346\&#26700;&#38754;\101&#38928;&#31639;\&#33290;&#21046;&#38928;&#27770;&#31639;\99&#24180;&#24230;\99&#38928;&#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S0-頁首"/>
      <sheetName val="目錄"/>
      <sheetName val="5運用概況"/>
      <sheetName val="6提撥給付"/>
      <sheetName val="7保證收益"/>
      <sheetName val="8收支餘絀"/>
      <sheetName val="9餘絀撥補"/>
      <sheetName val="10平衡表-資產"/>
      <sheetName val="11平衡表-負債"/>
      <sheetName val="12現金流量"/>
      <sheetName val="13利息收入"/>
      <sheetName val="14手續費收入"/>
      <sheetName val="15投資利益"/>
      <sheetName val="16手續費用"/>
      <sheetName val="21員工人數"/>
      <sheetName val="22管理費用"/>
      <sheetName val="23提存買賣損失"/>
      <sheetName val="24收回呆帳"/>
      <sheetName val="lbs.EN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S0-頁首"/>
      <sheetName val="目錄"/>
      <sheetName val="5運用概況"/>
      <sheetName val="6提撥給付"/>
      <sheetName val="7保證收益"/>
      <sheetName val="8收支餘絀"/>
      <sheetName val="9餘絀撥補"/>
      <sheetName val="10平衡表-資產"/>
      <sheetName val="11平衡表-負債"/>
      <sheetName val="12現金流量"/>
      <sheetName val="13利息收入"/>
      <sheetName val="14手續費收入"/>
      <sheetName val="15投資利益"/>
      <sheetName val="16手續費用"/>
      <sheetName val="21員工人數"/>
      <sheetName val="22管理費用"/>
      <sheetName val="23提存買賣損失"/>
      <sheetName val="24收回呆帳"/>
      <sheetName val="lbs.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5"/>
  <sheetViews>
    <sheetView tabSelected="1" zoomScale="75" zoomScaleNormal="75" zoomScalePageLayoutView="0" workbookViewId="0" topLeftCell="A1">
      <selection activeCell="E11" sqref="E11"/>
    </sheetView>
  </sheetViews>
  <sheetFormatPr defaultColWidth="12.00390625" defaultRowHeight="16.5"/>
  <cols>
    <col min="1" max="1" width="15.375" style="31" bestFit="1" customWidth="1"/>
    <col min="2" max="2" width="9.75390625" style="31" bestFit="1" customWidth="1"/>
    <col min="3" max="3" width="18.875" style="86" customWidth="1"/>
    <col min="4" max="4" width="13.625" style="31" bestFit="1" customWidth="1"/>
    <col min="5" max="5" width="8.75390625" style="31" customWidth="1"/>
    <col min="6" max="6" width="14.625" style="31" bestFit="1" customWidth="1"/>
    <col min="7" max="7" width="9.75390625" style="31" bestFit="1" customWidth="1"/>
    <col min="8" max="8" width="12.625" style="31" customWidth="1"/>
    <col min="9" max="9" width="8.875" style="31" customWidth="1"/>
    <col min="10" max="10" width="17.125" style="31" customWidth="1"/>
    <col min="11" max="16384" width="12.00390625" style="31" customWidth="1"/>
  </cols>
  <sheetData>
    <row r="1" spans="1:10" s="13" customFormat="1" ht="30.75" customHeight="1">
      <c r="A1" s="417" t="s">
        <v>32</v>
      </c>
      <c r="B1" s="418"/>
      <c r="C1" s="418"/>
      <c r="D1" s="418"/>
      <c r="E1" s="418"/>
      <c r="F1" s="418"/>
      <c r="G1" s="418"/>
      <c r="H1" s="418"/>
      <c r="I1" s="418"/>
      <c r="J1" s="418"/>
    </row>
    <row r="2" spans="1:10" s="13" customFormat="1" ht="30" customHeight="1">
      <c r="A2" s="419" t="s">
        <v>136</v>
      </c>
      <c r="B2" s="418"/>
      <c r="C2" s="418"/>
      <c r="D2" s="418"/>
      <c r="E2" s="418"/>
      <c r="F2" s="418"/>
      <c r="G2" s="418"/>
      <c r="H2" s="418"/>
      <c r="I2" s="418"/>
      <c r="J2" s="418"/>
    </row>
    <row r="3" spans="1:10" s="14" customFormat="1" ht="26.25" customHeight="1">
      <c r="A3" s="420" t="s">
        <v>283</v>
      </c>
      <c r="B3" s="418"/>
      <c r="C3" s="418"/>
      <c r="D3" s="418"/>
      <c r="E3" s="418"/>
      <c r="F3" s="418"/>
      <c r="G3" s="418"/>
      <c r="H3" s="418"/>
      <c r="I3" s="418"/>
      <c r="J3" s="418"/>
    </row>
    <row r="4" spans="3:10" s="14" customFormat="1" ht="19.5" customHeight="1" thickBot="1">
      <c r="C4" s="84"/>
      <c r="J4" s="15" t="s">
        <v>0</v>
      </c>
    </row>
    <row r="5" spans="1:10" s="14" customFormat="1" ht="39" customHeight="1">
      <c r="A5" s="421" t="s">
        <v>138</v>
      </c>
      <c r="B5" s="422"/>
      <c r="C5" s="423" t="s">
        <v>1</v>
      </c>
      <c r="D5" s="425" t="s">
        <v>139</v>
      </c>
      <c r="E5" s="426"/>
      <c r="F5" s="425" t="s">
        <v>140</v>
      </c>
      <c r="G5" s="426"/>
      <c r="H5" s="425" t="s">
        <v>141</v>
      </c>
      <c r="I5" s="426"/>
      <c r="J5" s="427" t="s">
        <v>5</v>
      </c>
    </row>
    <row r="6" spans="1:10" s="18" customFormat="1" ht="39" customHeight="1">
      <c r="A6" s="109" t="s">
        <v>143</v>
      </c>
      <c r="B6" s="101" t="s">
        <v>30</v>
      </c>
      <c r="C6" s="424"/>
      <c r="D6" s="101" t="s">
        <v>144</v>
      </c>
      <c r="E6" s="101" t="s">
        <v>30</v>
      </c>
      <c r="F6" s="101" t="s">
        <v>143</v>
      </c>
      <c r="G6" s="101" t="s">
        <v>30</v>
      </c>
      <c r="H6" s="101" t="s">
        <v>145</v>
      </c>
      <c r="I6" s="101" t="s">
        <v>30</v>
      </c>
      <c r="J6" s="428"/>
    </row>
    <row r="7" spans="1:10" s="33" customFormat="1" ht="45" customHeight="1">
      <c r="A7" s="280">
        <v>217451220</v>
      </c>
      <c r="B7" s="281">
        <v>100</v>
      </c>
      <c r="C7" s="282" t="s">
        <v>146</v>
      </c>
      <c r="D7" s="283">
        <v>148381688</v>
      </c>
      <c r="E7" s="284">
        <v>100</v>
      </c>
      <c r="F7" s="283">
        <v>139706843</v>
      </c>
      <c r="G7" s="284">
        <v>100</v>
      </c>
      <c r="H7" s="285">
        <v>8674845</v>
      </c>
      <c r="I7" s="286">
        <v>6.209320040250283</v>
      </c>
      <c r="J7" s="287"/>
    </row>
    <row r="8" spans="1:10" s="23" customFormat="1" ht="44.25" customHeight="1">
      <c r="A8" s="393">
        <v>66801272</v>
      </c>
      <c r="B8" s="288">
        <v>30.72011828675875</v>
      </c>
      <c r="C8" s="289" t="s">
        <v>185</v>
      </c>
      <c r="D8" s="291">
        <v>143277572</v>
      </c>
      <c r="E8" s="290">
        <v>96.56014426793689</v>
      </c>
      <c r="F8" s="291">
        <v>136752244</v>
      </c>
      <c r="G8" s="290">
        <v>97.8851436790394</v>
      </c>
      <c r="H8" s="292">
        <v>6525328</v>
      </c>
      <c r="I8" s="293">
        <v>4.7716423578394815</v>
      </c>
      <c r="J8" s="294" t="s">
        <v>281</v>
      </c>
    </row>
    <row r="9" spans="1:10" s="23" customFormat="1" ht="44.25" customHeight="1">
      <c r="A9" s="394">
        <v>144970206</v>
      </c>
      <c r="B9" s="290">
        <v>66.66792028115547</v>
      </c>
      <c r="C9" s="298" t="s">
        <v>287</v>
      </c>
      <c r="D9" s="295"/>
      <c r="E9" s="290"/>
      <c r="F9" s="295"/>
      <c r="G9" s="290"/>
      <c r="H9" s="295"/>
      <c r="I9" s="300"/>
      <c r="J9" s="294"/>
    </row>
    <row r="10" spans="1:10" s="23" customFormat="1" ht="44.25" customHeight="1">
      <c r="A10" s="393">
        <v>237388</v>
      </c>
      <c r="B10" s="288">
        <v>0.10916839188117684</v>
      </c>
      <c r="C10" s="289" t="s">
        <v>186</v>
      </c>
      <c r="D10" s="295"/>
      <c r="E10" s="290"/>
      <c r="F10" s="295"/>
      <c r="G10" s="290"/>
      <c r="H10" s="295"/>
      <c r="I10" s="293"/>
      <c r="J10" s="310"/>
    </row>
    <row r="11" spans="1:10" s="23" customFormat="1" ht="44.25" customHeight="1">
      <c r="A11" s="393">
        <v>4473197</v>
      </c>
      <c r="B11" s="288">
        <v>2.0571036575467363</v>
      </c>
      <c r="C11" s="289" t="s">
        <v>187</v>
      </c>
      <c r="D11" s="291">
        <v>4115073</v>
      </c>
      <c r="E11" s="290">
        <v>2.773302457645582</v>
      </c>
      <c r="F11" s="291">
        <v>1978595</v>
      </c>
      <c r="G11" s="290">
        <v>1.4162477352666254</v>
      </c>
      <c r="H11" s="292">
        <v>2136478</v>
      </c>
      <c r="I11" s="293">
        <v>107.97955114614157</v>
      </c>
      <c r="J11" s="294" t="s">
        <v>273</v>
      </c>
    </row>
    <row r="12" spans="1:10" s="23" customFormat="1" ht="44.25" customHeight="1">
      <c r="A12" s="393">
        <v>12</v>
      </c>
      <c r="B12" s="412">
        <v>0</v>
      </c>
      <c r="C12" s="289" t="s">
        <v>254</v>
      </c>
      <c r="D12" s="295"/>
      <c r="E12" s="290"/>
      <c r="F12" s="295"/>
      <c r="G12" s="290"/>
      <c r="H12" s="295"/>
      <c r="I12" s="293"/>
      <c r="J12" s="294"/>
    </row>
    <row r="13" spans="1:10" s="23" customFormat="1" ht="44.25" customHeight="1">
      <c r="A13" s="393">
        <v>72900</v>
      </c>
      <c r="B13" s="288">
        <v>0.033524760173798976</v>
      </c>
      <c r="C13" s="289" t="s">
        <v>203</v>
      </c>
      <c r="D13" s="295"/>
      <c r="E13" s="284"/>
      <c r="F13" s="295"/>
      <c r="G13" s="284"/>
      <c r="H13" s="295"/>
      <c r="I13" s="286"/>
      <c r="J13" s="294"/>
    </row>
    <row r="14" spans="1:10" s="23" customFormat="1" ht="44.25" customHeight="1">
      <c r="A14" s="393">
        <v>894572</v>
      </c>
      <c r="B14" s="288">
        <v>0.41138973605206725</v>
      </c>
      <c r="C14" s="289" t="s">
        <v>188</v>
      </c>
      <c r="D14" s="291">
        <v>989043</v>
      </c>
      <c r="E14" s="290">
        <v>0.6665532744175279</v>
      </c>
      <c r="F14" s="291">
        <v>976004</v>
      </c>
      <c r="G14" s="290">
        <v>0.6986085856939734</v>
      </c>
      <c r="H14" s="296">
        <v>13039</v>
      </c>
      <c r="I14" s="293">
        <v>1.335957639517871</v>
      </c>
      <c r="J14" s="294" t="s">
        <v>260</v>
      </c>
    </row>
    <row r="15" spans="1:10" s="23" customFormat="1" ht="44.25" customHeight="1">
      <c r="A15" s="393">
        <v>1673</v>
      </c>
      <c r="B15" s="412">
        <v>0</v>
      </c>
      <c r="C15" s="289" t="s">
        <v>205</v>
      </c>
      <c r="D15" s="295"/>
      <c r="E15" s="290"/>
      <c r="F15" s="295"/>
      <c r="G15" s="290"/>
      <c r="H15" s="295"/>
      <c r="I15" s="293"/>
      <c r="J15" s="294"/>
    </row>
    <row r="16" spans="1:10" s="23" customFormat="1" ht="42" customHeight="1">
      <c r="A16" s="280">
        <v>444653121</v>
      </c>
      <c r="B16" s="281">
        <v>204.48407739446117</v>
      </c>
      <c r="C16" s="282" t="s">
        <v>147</v>
      </c>
      <c r="D16" s="283">
        <v>165163</v>
      </c>
      <c r="E16" s="284">
        <v>0.11130955728175838</v>
      </c>
      <c r="F16" s="283">
        <v>135030</v>
      </c>
      <c r="G16" s="284">
        <v>0.096652388029411</v>
      </c>
      <c r="H16" s="297">
        <v>30133</v>
      </c>
      <c r="I16" s="286">
        <v>22.315781678145598</v>
      </c>
      <c r="J16" s="294"/>
    </row>
    <row r="17" spans="1:10" s="177" customFormat="1" ht="54.75" customHeight="1">
      <c r="A17" s="394">
        <v>444580981</v>
      </c>
      <c r="B17" s="290">
        <v>204.45090213795996</v>
      </c>
      <c r="C17" s="298" t="s">
        <v>189</v>
      </c>
      <c r="D17" s="291">
        <v>90939</v>
      </c>
      <c r="E17" s="290">
        <v>0.0612872122064011</v>
      </c>
      <c r="F17" s="291">
        <v>66015</v>
      </c>
      <c r="G17" s="290">
        <v>0.047252517187007084</v>
      </c>
      <c r="H17" s="299">
        <v>24924</v>
      </c>
      <c r="I17" s="300">
        <v>37.7550556691661</v>
      </c>
      <c r="J17" s="294" t="s">
        <v>261</v>
      </c>
    </row>
    <row r="18" spans="1:10" s="177" customFormat="1" ht="48.75" customHeight="1" hidden="1">
      <c r="A18" s="394"/>
      <c r="B18" s="290">
        <v>0</v>
      </c>
      <c r="C18" s="298" t="s">
        <v>278</v>
      </c>
      <c r="D18" s="295">
        <v>0</v>
      </c>
      <c r="E18" s="290"/>
      <c r="F18" s="295">
        <v>0</v>
      </c>
      <c r="G18" s="290"/>
      <c r="H18" s="295">
        <v>0</v>
      </c>
      <c r="I18" s="300"/>
      <c r="J18" s="294"/>
    </row>
    <row r="19" spans="1:10" s="177" customFormat="1" ht="48.75" customHeight="1">
      <c r="A19" s="395">
        <v>0</v>
      </c>
      <c r="B19" s="295">
        <v>0</v>
      </c>
      <c r="C19" s="298" t="s">
        <v>279</v>
      </c>
      <c r="D19" s="295"/>
      <c r="E19" s="290"/>
      <c r="F19" s="295"/>
      <c r="G19" s="290"/>
      <c r="H19" s="295"/>
      <c r="I19" s="290"/>
      <c r="J19" s="301"/>
    </row>
    <row r="20" spans="1:10" s="23" customFormat="1" ht="47.25" customHeight="1">
      <c r="A20" s="393">
        <v>72140</v>
      </c>
      <c r="B20" s="288">
        <v>0.03317525650120519</v>
      </c>
      <c r="C20" s="289" t="s">
        <v>262</v>
      </c>
      <c r="D20" s="291">
        <v>74224</v>
      </c>
      <c r="E20" s="290">
        <v>0.05002234507535728</v>
      </c>
      <c r="F20" s="291">
        <v>69015</v>
      </c>
      <c r="G20" s="290">
        <v>0.0493998708424039</v>
      </c>
      <c r="H20" s="292">
        <v>5209</v>
      </c>
      <c r="I20" s="288">
        <v>7.54763457219445</v>
      </c>
      <c r="J20" s="301" t="s">
        <v>263</v>
      </c>
    </row>
    <row r="21" spans="1:10" s="23" customFormat="1" ht="44.25" customHeight="1">
      <c r="A21" s="280">
        <v>-227201901</v>
      </c>
      <c r="B21" s="413">
        <v>-104.48407739446115</v>
      </c>
      <c r="C21" s="282" t="s">
        <v>148</v>
      </c>
      <c r="D21" s="283">
        <v>148216525</v>
      </c>
      <c r="E21" s="284">
        <v>99.88869044271824</v>
      </c>
      <c r="F21" s="283">
        <v>139571813</v>
      </c>
      <c r="G21" s="284">
        <v>99.90334761197059</v>
      </c>
      <c r="H21" s="297">
        <v>8644712</v>
      </c>
      <c r="I21" s="281">
        <v>6.193737699746008</v>
      </c>
      <c r="J21" s="302"/>
    </row>
    <row r="22" spans="1:10" s="23" customFormat="1" ht="35.25" customHeight="1">
      <c r="A22" s="280"/>
      <c r="B22" s="281"/>
      <c r="C22" s="282"/>
      <c r="D22" s="283"/>
      <c r="E22" s="284"/>
      <c r="F22" s="283"/>
      <c r="G22" s="303"/>
      <c r="H22" s="285"/>
      <c r="I22" s="281"/>
      <c r="J22" s="302"/>
    </row>
    <row r="23" spans="1:10" s="23" customFormat="1" ht="32.25" customHeight="1">
      <c r="A23" s="280"/>
      <c r="B23" s="281"/>
      <c r="C23" s="282"/>
      <c r="D23" s="283"/>
      <c r="E23" s="284"/>
      <c r="F23" s="283"/>
      <c r="G23" s="303"/>
      <c r="H23" s="285"/>
      <c r="I23" s="281"/>
      <c r="J23" s="302"/>
    </row>
    <row r="24" spans="1:10" s="23" customFormat="1" ht="38.25" customHeight="1">
      <c r="A24" s="280"/>
      <c r="B24" s="281"/>
      <c r="C24" s="282"/>
      <c r="D24" s="283"/>
      <c r="E24" s="284"/>
      <c r="F24" s="283"/>
      <c r="G24" s="303"/>
      <c r="H24" s="285"/>
      <c r="I24" s="281"/>
      <c r="J24" s="302"/>
    </row>
    <row r="25" spans="1:10" s="23" customFormat="1" ht="24.75" customHeight="1" thickBot="1">
      <c r="A25" s="304"/>
      <c r="B25" s="305"/>
      <c r="C25" s="306"/>
      <c r="D25" s="307"/>
      <c r="E25" s="307"/>
      <c r="F25" s="308"/>
      <c r="G25" s="308"/>
      <c r="H25" s="308"/>
      <c r="I25" s="308"/>
      <c r="J25" s="309"/>
    </row>
  </sheetData>
  <sheetProtection/>
  <mergeCells count="9">
    <mergeCell ref="A1:J1"/>
    <mergeCell ref="A2:J2"/>
    <mergeCell ref="A3:J3"/>
    <mergeCell ref="A5:B5"/>
    <mergeCell ref="C5:C6"/>
    <mergeCell ref="D5:E5"/>
    <mergeCell ref="F5:G5"/>
    <mergeCell ref="H5:I5"/>
    <mergeCell ref="J5:J6"/>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69" r:id="rId1"/>
  <headerFooter alignWithMargins="0">
    <oddFooter>&amp;C&amp;14 7</oddFooter>
  </headerFooter>
</worksheet>
</file>

<file path=xl/worksheets/sheet10.xml><?xml version="1.0" encoding="utf-8"?>
<worksheet xmlns="http://schemas.openxmlformats.org/spreadsheetml/2006/main" xmlns:r="http://schemas.openxmlformats.org/officeDocument/2006/relationships">
  <dimension ref="A1:AE69"/>
  <sheetViews>
    <sheetView view="pageBreakPreview" zoomScale="102" zoomScaleSheetLayoutView="102" zoomScalePageLayoutView="0" workbookViewId="0" topLeftCell="F22">
      <selection activeCell="J30" sqref="J30"/>
    </sheetView>
  </sheetViews>
  <sheetFormatPr defaultColWidth="12.00390625" defaultRowHeight="16.5"/>
  <cols>
    <col min="1" max="1" width="16.875" style="216" hidden="1" customWidth="1"/>
    <col min="2" max="2" width="32.875" style="216" hidden="1" customWidth="1"/>
    <col min="3" max="5" width="16.875" style="216" hidden="1" customWidth="1"/>
    <col min="6" max="6" width="19.50390625" style="216" customWidth="1"/>
    <col min="7" max="7" width="30.75390625" style="216" customWidth="1"/>
    <col min="8" max="8" width="19.875" style="216" customWidth="1"/>
    <col min="9" max="9" width="19.125" style="216" customWidth="1"/>
    <col min="10" max="10" width="19.625" style="216" customWidth="1"/>
    <col min="11" max="11" width="5.25390625" style="216" customWidth="1"/>
    <col min="12" max="16384" width="12.00390625" style="216" customWidth="1"/>
  </cols>
  <sheetData>
    <row r="1" spans="1:10" s="168" customFormat="1" ht="30.75" customHeight="1">
      <c r="A1" s="434" t="s">
        <v>32</v>
      </c>
      <c r="B1" s="480"/>
      <c r="C1" s="480"/>
      <c r="D1" s="480"/>
      <c r="E1" s="480"/>
      <c r="F1" s="434" t="s">
        <v>32</v>
      </c>
      <c r="G1" s="435"/>
      <c r="H1" s="435"/>
      <c r="I1" s="435"/>
      <c r="J1" s="435"/>
    </row>
    <row r="2" spans="1:10" s="168" customFormat="1" ht="30" customHeight="1">
      <c r="A2" s="436" t="s">
        <v>36</v>
      </c>
      <c r="B2" s="436"/>
      <c r="C2" s="436"/>
      <c r="D2" s="436"/>
      <c r="E2" s="436"/>
      <c r="F2" s="436" t="s">
        <v>36</v>
      </c>
      <c r="G2" s="436"/>
      <c r="H2" s="436"/>
      <c r="I2" s="436"/>
      <c r="J2" s="436"/>
    </row>
    <row r="3" spans="1:10" s="84" customFormat="1" ht="26.25" customHeight="1">
      <c r="A3" s="437" t="s">
        <v>43</v>
      </c>
      <c r="B3" s="437"/>
      <c r="C3" s="437"/>
      <c r="D3" s="437"/>
      <c r="E3" s="437"/>
      <c r="F3" s="437" t="s">
        <v>285</v>
      </c>
      <c r="G3" s="437"/>
      <c r="H3" s="437"/>
      <c r="I3" s="437"/>
      <c r="J3" s="437"/>
    </row>
    <row r="4" spans="5:10" s="84" customFormat="1" ht="19.5" customHeight="1" thickBot="1">
      <c r="E4" s="169" t="s">
        <v>0</v>
      </c>
      <c r="J4" s="169" t="s">
        <v>0</v>
      </c>
    </row>
    <row r="5" spans="1:10" ht="21.75">
      <c r="A5" s="200" t="s">
        <v>78</v>
      </c>
      <c r="B5" s="485" t="s">
        <v>1</v>
      </c>
      <c r="C5" s="214" t="s">
        <v>79</v>
      </c>
      <c r="D5" s="215" t="s">
        <v>80</v>
      </c>
      <c r="E5" s="483" t="s">
        <v>81</v>
      </c>
      <c r="F5" s="200" t="s">
        <v>291</v>
      </c>
      <c r="G5" s="465" t="s">
        <v>236</v>
      </c>
      <c r="H5" s="214" t="s">
        <v>289</v>
      </c>
      <c r="I5" s="215" t="s">
        <v>290</v>
      </c>
      <c r="J5" s="483" t="s">
        <v>81</v>
      </c>
    </row>
    <row r="6" spans="1:10" ht="21.75">
      <c r="A6" s="198" t="s">
        <v>82</v>
      </c>
      <c r="B6" s="486"/>
      <c r="C6" s="217" t="s">
        <v>21</v>
      </c>
      <c r="D6" s="218" t="s">
        <v>83</v>
      </c>
      <c r="E6" s="484"/>
      <c r="F6" s="198" t="s">
        <v>82</v>
      </c>
      <c r="G6" s="482"/>
      <c r="H6" s="217" t="s">
        <v>21</v>
      </c>
      <c r="I6" s="218" t="s">
        <v>83</v>
      </c>
      <c r="J6" s="484"/>
    </row>
    <row r="7" spans="1:10" ht="6" customHeight="1">
      <c r="A7" s="201"/>
      <c r="B7" s="219"/>
      <c r="C7" s="220"/>
      <c r="D7" s="221"/>
      <c r="E7" s="222"/>
      <c r="F7" s="260"/>
      <c r="G7" s="249"/>
      <c r="H7" s="224"/>
      <c r="I7" s="249"/>
      <c r="J7" s="225"/>
    </row>
    <row r="8" spans="1:31" ht="21.75">
      <c r="A8" s="202" t="e">
        <f>A9+A37+#REF!</f>
        <v>#REF!</v>
      </c>
      <c r="B8" s="226" t="s">
        <v>18</v>
      </c>
      <c r="C8" s="122" t="e">
        <f>C9+C37+#REF!</f>
        <v>#REF!</v>
      </c>
      <c r="D8" s="122" t="e">
        <f>D9+D37+#REF!</f>
        <v>#REF!</v>
      </c>
      <c r="E8" s="208" t="e">
        <f aca="true" t="shared" si="0" ref="E8:E20">C8-D8</f>
        <v>#REF!</v>
      </c>
      <c r="F8" s="120">
        <v>760799</v>
      </c>
      <c r="G8" s="227" t="s">
        <v>38</v>
      </c>
      <c r="H8" s="121"/>
      <c r="I8" s="121"/>
      <c r="J8" s="234"/>
      <c r="K8" s="229"/>
      <c r="L8" s="229"/>
      <c r="M8" s="229"/>
      <c r="N8" s="229"/>
      <c r="O8" s="229"/>
      <c r="P8" s="229"/>
      <c r="Q8" s="229"/>
      <c r="R8" s="229"/>
      <c r="S8" s="229"/>
      <c r="T8" s="229"/>
      <c r="U8" s="229"/>
      <c r="V8" s="229"/>
      <c r="W8" s="229"/>
      <c r="X8" s="229"/>
      <c r="Y8" s="229"/>
      <c r="Z8" s="229"/>
      <c r="AA8" s="229"/>
      <c r="AB8" s="229"/>
      <c r="AC8" s="229"/>
      <c r="AD8" s="229"/>
      <c r="AE8" s="229"/>
    </row>
    <row r="9" spans="1:31" s="232" customFormat="1" ht="21" customHeight="1">
      <c r="A9" s="202">
        <f>A11+A12+A16+A23+A26+A27+A28+A29+A30</f>
        <v>580534360</v>
      </c>
      <c r="B9" s="209" t="s">
        <v>45</v>
      </c>
      <c r="C9" s="122">
        <f>C11+C12+C16+C23+C26+C27+C28+C29+C30</f>
        <v>753142015</v>
      </c>
      <c r="D9" s="230">
        <f>D11+D12+D16+D23+D26+D27+D28+D29+D30</f>
        <v>614976543</v>
      </c>
      <c r="E9" s="208">
        <f t="shared" si="0"/>
        <v>138165472</v>
      </c>
      <c r="F9" s="120">
        <v>760799</v>
      </c>
      <c r="G9" s="231" t="s">
        <v>109</v>
      </c>
      <c r="H9" s="121"/>
      <c r="I9" s="121"/>
      <c r="J9" s="234"/>
      <c r="K9" s="229"/>
      <c r="L9" s="229"/>
      <c r="M9" s="229"/>
      <c r="N9" s="229"/>
      <c r="O9" s="229"/>
      <c r="P9" s="229"/>
      <c r="Q9" s="229"/>
      <c r="R9" s="229"/>
      <c r="S9" s="229"/>
      <c r="T9" s="229"/>
      <c r="U9" s="229"/>
      <c r="V9" s="229"/>
      <c r="W9" s="229"/>
      <c r="X9" s="229"/>
      <c r="Y9" s="229"/>
      <c r="Z9" s="229"/>
      <c r="AA9" s="229"/>
      <c r="AB9" s="229"/>
      <c r="AC9" s="229"/>
      <c r="AD9" s="229"/>
      <c r="AE9" s="229"/>
    </row>
    <row r="10" spans="1:31" s="232" customFormat="1" ht="21" customHeight="1">
      <c r="A10" s="202"/>
      <c r="B10" s="209"/>
      <c r="C10" s="122"/>
      <c r="D10" s="230"/>
      <c r="E10" s="208"/>
      <c r="F10" s="120">
        <v>336835</v>
      </c>
      <c r="G10" s="272" t="s">
        <v>223</v>
      </c>
      <c r="H10" s="121"/>
      <c r="I10" s="121"/>
      <c r="J10" s="234"/>
      <c r="K10" s="229"/>
      <c r="L10" s="229"/>
      <c r="M10" s="229"/>
      <c r="N10" s="229"/>
      <c r="O10" s="229"/>
      <c r="P10" s="229"/>
      <c r="Q10" s="229"/>
      <c r="R10" s="229"/>
      <c r="S10" s="229"/>
      <c r="T10" s="229"/>
      <c r="U10" s="229"/>
      <c r="V10" s="229"/>
      <c r="W10" s="229"/>
      <c r="X10" s="229"/>
      <c r="Y10" s="229"/>
      <c r="Z10" s="229"/>
      <c r="AA10" s="229"/>
      <c r="AB10" s="229"/>
      <c r="AC10" s="229"/>
      <c r="AD10" s="229"/>
      <c r="AE10" s="229"/>
    </row>
    <row r="11" spans="1:31" ht="21.75">
      <c r="A11" s="127">
        <v>135149239</v>
      </c>
      <c r="B11" s="148" t="s">
        <v>46</v>
      </c>
      <c r="C11" s="121">
        <v>83063671</v>
      </c>
      <c r="D11" s="121">
        <v>91857436</v>
      </c>
      <c r="E11" s="207">
        <f t="shared" si="0"/>
        <v>-8793765</v>
      </c>
      <c r="F11" s="127">
        <v>24734</v>
      </c>
      <c r="G11" s="273" t="s">
        <v>110</v>
      </c>
      <c r="H11" s="122"/>
      <c r="I11" s="122"/>
      <c r="J11" s="228"/>
      <c r="K11" s="229"/>
      <c r="L11" s="229"/>
      <c r="M11" s="229"/>
      <c r="N11" s="229"/>
      <c r="O11" s="229"/>
      <c r="P11" s="229"/>
      <c r="Q11" s="229"/>
      <c r="R11" s="229"/>
      <c r="S11" s="229"/>
      <c r="T11" s="229"/>
      <c r="U11" s="229"/>
      <c r="V11" s="229"/>
      <c r="W11" s="229"/>
      <c r="X11" s="229"/>
      <c r="Y11" s="229"/>
      <c r="Z11" s="229"/>
      <c r="AA11" s="229"/>
      <c r="AB11" s="229"/>
      <c r="AC11" s="229"/>
      <c r="AD11" s="229"/>
      <c r="AE11" s="229"/>
    </row>
    <row r="12" spans="1:31" ht="21.75">
      <c r="A12" s="127">
        <f>SUM(A14:A14)</f>
        <v>7818200</v>
      </c>
      <c r="B12" s="148" t="s">
        <v>47</v>
      </c>
      <c r="C12" s="121">
        <f>SUM(C14:C14)</f>
        <v>5814457</v>
      </c>
      <c r="D12" s="121">
        <f>SUM(D14:D14)</f>
        <v>13013137</v>
      </c>
      <c r="E12" s="207">
        <f t="shared" si="0"/>
        <v>-7198680</v>
      </c>
      <c r="F12" s="127">
        <v>312101</v>
      </c>
      <c r="G12" s="273" t="s">
        <v>111</v>
      </c>
      <c r="H12" s="122"/>
      <c r="I12" s="122"/>
      <c r="J12" s="228"/>
      <c r="K12" s="229"/>
      <c r="L12" s="229"/>
      <c r="M12" s="229"/>
      <c r="N12" s="229"/>
      <c r="O12" s="229"/>
      <c r="P12" s="229"/>
      <c r="Q12" s="229"/>
      <c r="R12" s="229"/>
      <c r="S12" s="229"/>
      <c r="T12" s="229"/>
      <c r="U12" s="229"/>
      <c r="V12" s="229"/>
      <c r="W12" s="229"/>
      <c r="X12" s="229"/>
      <c r="Y12" s="229"/>
      <c r="Z12" s="229"/>
      <c r="AA12" s="229"/>
      <c r="AB12" s="229"/>
      <c r="AC12" s="229"/>
      <c r="AD12" s="229"/>
      <c r="AE12" s="229"/>
    </row>
    <row r="13" spans="1:31" ht="21.75">
      <c r="A13" s="127"/>
      <c r="B13" s="148"/>
      <c r="C13" s="121"/>
      <c r="D13" s="121"/>
      <c r="E13" s="207"/>
      <c r="F13" s="120">
        <v>423964</v>
      </c>
      <c r="G13" s="272" t="s">
        <v>225</v>
      </c>
      <c r="H13" s="121"/>
      <c r="I13" s="121"/>
      <c r="J13" s="234"/>
      <c r="K13" s="229"/>
      <c r="L13" s="229"/>
      <c r="M13" s="229"/>
      <c r="N13" s="229"/>
      <c r="O13" s="229"/>
      <c r="P13" s="229"/>
      <c r="Q13" s="229"/>
      <c r="R13" s="229"/>
      <c r="S13" s="229"/>
      <c r="T13" s="229"/>
      <c r="U13" s="229"/>
      <c r="V13" s="229"/>
      <c r="W13" s="229"/>
      <c r="X13" s="229"/>
      <c r="Y13" s="229"/>
      <c r="Z13" s="229"/>
      <c r="AA13" s="229"/>
      <c r="AB13" s="229"/>
      <c r="AC13" s="229"/>
      <c r="AD13" s="229"/>
      <c r="AE13" s="229"/>
    </row>
    <row r="14" spans="1:31" ht="21.75">
      <c r="A14" s="127">
        <v>7818200</v>
      </c>
      <c r="B14" s="139" t="s">
        <v>49</v>
      </c>
      <c r="C14" s="121">
        <v>5814457</v>
      </c>
      <c r="D14" s="121">
        <v>13013137</v>
      </c>
      <c r="E14" s="207">
        <f t="shared" si="0"/>
        <v>-7198680</v>
      </c>
      <c r="F14" s="127">
        <v>383790</v>
      </c>
      <c r="G14" s="273" t="s">
        <v>191</v>
      </c>
      <c r="H14" s="122"/>
      <c r="I14" s="122"/>
      <c r="J14" s="228"/>
      <c r="K14" s="229"/>
      <c r="L14" s="229"/>
      <c r="M14" s="229"/>
      <c r="N14" s="229"/>
      <c r="O14" s="229"/>
      <c r="P14" s="229"/>
      <c r="Q14" s="229"/>
      <c r="R14" s="229"/>
      <c r="S14" s="229"/>
      <c r="T14" s="229"/>
      <c r="U14" s="229"/>
      <c r="V14" s="229"/>
      <c r="W14" s="229"/>
      <c r="X14" s="229"/>
      <c r="Y14" s="229"/>
      <c r="Z14" s="229"/>
      <c r="AA14" s="229"/>
      <c r="AB14" s="229"/>
      <c r="AC14" s="229"/>
      <c r="AD14" s="229"/>
      <c r="AE14" s="229"/>
    </row>
    <row r="15" spans="1:31" ht="21.75">
      <c r="A15" s="127"/>
      <c r="B15" s="139"/>
      <c r="C15" s="121"/>
      <c r="D15" s="121"/>
      <c r="E15" s="207"/>
      <c r="F15" s="127">
        <v>40174</v>
      </c>
      <c r="G15" s="273" t="s">
        <v>257</v>
      </c>
      <c r="H15" s="122"/>
      <c r="I15" s="122"/>
      <c r="J15" s="228"/>
      <c r="K15" s="229"/>
      <c r="L15" s="229"/>
      <c r="M15" s="229"/>
      <c r="N15" s="229"/>
      <c r="O15" s="229"/>
      <c r="P15" s="229"/>
      <c r="Q15" s="229"/>
      <c r="R15" s="229"/>
      <c r="S15" s="229"/>
      <c r="T15" s="229"/>
      <c r="U15" s="229"/>
      <c r="V15" s="229"/>
      <c r="W15" s="229"/>
      <c r="X15" s="229"/>
      <c r="Y15" s="229"/>
      <c r="Z15" s="229"/>
      <c r="AA15" s="229"/>
      <c r="AB15" s="229"/>
      <c r="AC15" s="229"/>
      <c r="AD15" s="229"/>
      <c r="AE15" s="229"/>
    </row>
    <row r="16" spans="1:31" ht="30">
      <c r="A16" s="127">
        <f>SUM(A17:A21)</f>
        <v>39920840</v>
      </c>
      <c r="B16" s="140" t="s">
        <v>22</v>
      </c>
      <c r="C16" s="121">
        <f>SUM(C17:C20)</f>
        <v>49469031</v>
      </c>
      <c r="D16" s="121">
        <f>SUM(D17:D20)</f>
        <v>24265672</v>
      </c>
      <c r="E16" s="207">
        <f t="shared" si="0"/>
        <v>25203359</v>
      </c>
      <c r="F16" s="120">
        <v>3586664341</v>
      </c>
      <c r="G16" s="227" t="s">
        <v>192</v>
      </c>
      <c r="H16" s="122">
        <v>4342864121</v>
      </c>
      <c r="I16" s="122">
        <v>3951662850</v>
      </c>
      <c r="J16" s="228">
        <v>391201271</v>
      </c>
      <c r="K16" s="229"/>
      <c r="L16" s="229"/>
      <c r="M16" s="229"/>
      <c r="N16" s="229"/>
      <c r="O16" s="229"/>
      <c r="P16" s="229"/>
      <c r="Q16" s="229"/>
      <c r="R16" s="229"/>
      <c r="S16" s="229"/>
      <c r="T16" s="229"/>
      <c r="U16" s="229"/>
      <c r="V16" s="229"/>
      <c r="W16" s="229"/>
      <c r="X16" s="229"/>
      <c r="Y16" s="229"/>
      <c r="Z16" s="229"/>
      <c r="AA16" s="229"/>
      <c r="AB16" s="229"/>
      <c r="AC16" s="229"/>
      <c r="AD16" s="229"/>
      <c r="AE16" s="229"/>
    </row>
    <row r="17" spans="1:31" ht="21.75">
      <c r="A17" s="127">
        <v>6883000</v>
      </c>
      <c r="B17" s="130" t="s">
        <v>84</v>
      </c>
      <c r="C17" s="121">
        <v>18458594</v>
      </c>
      <c r="D17" s="121">
        <v>0</v>
      </c>
      <c r="E17" s="207">
        <f t="shared" si="0"/>
        <v>18458594</v>
      </c>
      <c r="F17" s="120">
        <v>3579099277</v>
      </c>
      <c r="G17" s="231" t="s">
        <v>113</v>
      </c>
      <c r="H17" s="122">
        <v>4333477249</v>
      </c>
      <c r="I17" s="122">
        <v>3943190797</v>
      </c>
      <c r="J17" s="228">
        <v>390286452</v>
      </c>
      <c r="K17" s="229"/>
      <c r="L17" s="229"/>
      <c r="M17" s="229"/>
      <c r="N17" s="229"/>
      <c r="O17" s="229"/>
      <c r="P17" s="229"/>
      <c r="Q17" s="229"/>
      <c r="R17" s="229"/>
      <c r="S17" s="229"/>
      <c r="T17" s="229"/>
      <c r="U17" s="229"/>
      <c r="V17" s="229"/>
      <c r="W17" s="229"/>
      <c r="X17" s="229"/>
      <c r="Y17" s="229"/>
      <c r="Z17" s="229"/>
      <c r="AA17" s="229"/>
      <c r="AB17" s="229"/>
      <c r="AC17" s="229"/>
      <c r="AD17" s="229"/>
      <c r="AE17" s="229"/>
    </row>
    <row r="18" spans="1:31" ht="21.75">
      <c r="A18" s="127"/>
      <c r="B18" s="130"/>
      <c r="C18" s="121"/>
      <c r="D18" s="121"/>
      <c r="E18" s="207"/>
      <c r="F18" s="120">
        <v>3579099277</v>
      </c>
      <c r="G18" s="272" t="s">
        <v>249</v>
      </c>
      <c r="H18" s="122">
        <v>4333477249</v>
      </c>
      <c r="I18" s="122">
        <v>3943190797</v>
      </c>
      <c r="J18" s="228">
        <v>390286452</v>
      </c>
      <c r="K18" s="229"/>
      <c r="L18" s="229"/>
      <c r="M18" s="229"/>
      <c r="N18" s="229"/>
      <c r="O18" s="229"/>
      <c r="P18" s="229"/>
      <c r="Q18" s="229"/>
      <c r="R18" s="229"/>
      <c r="S18" s="229"/>
      <c r="T18" s="229"/>
      <c r="U18" s="229"/>
      <c r="V18" s="229"/>
      <c r="W18" s="229"/>
      <c r="X18" s="229"/>
      <c r="Y18" s="229"/>
      <c r="Z18" s="229"/>
      <c r="AA18" s="229"/>
      <c r="AB18" s="229"/>
      <c r="AC18" s="229"/>
      <c r="AD18" s="229"/>
      <c r="AE18" s="229"/>
    </row>
    <row r="19" spans="1:31" ht="21.75">
      <c r="A19" s="127">
        <v>32822699</v>
      </c>
      <c r="B19" s="130" t="s">
        <v>85</v>
      </c>
      <c r="C19" s="121">
        <v>30013673</v>
      </c>
      <c r="D19" s="121">
        <v>24135541</v>
      </c>
      <c r="E19" s="207">
        <f t="shared" si="0"/>
        <v>5878132</v>
      </c>
      <c r="F19" s="127">
        <v>2788460752</v>
      </c>
      <c r="G19" s="273" t="s">
        <v>194</v>
      </c>
      <c r="H19" s="121">
        <v>3269209914</v>
      </c>
      <c r="I19" s="121">
        <v>3017299992</v>
      </c>
      <c r="J19" s="234">
        <v>251909922</v>
      </c>
      <c r="K19" s="229"/>
      <c r="L19" s="229"/>
      <c r="M19" s="229"/>
      <c r="N19" s="229"/>
      <c r="O19" s="229"/>
      <c r="P19" s="229"/>
      <c r="Q19" s="229"/>
      <c r="R19" s="229"/>
      <c r="S19" s="229"/>
      <c r="T19" s="229"/>
      <c r="U19" s="229"/>
      <c r="V19" s="229"/>
      <c r="W19" s="229"/>
      <c r="X19" s="229"/>
      <c r="Y19" s="229"/>
      <c r="Z19" s="229"/>
      <c r="AA19" s="229"/>
      <c r="AB19" s="229"/>
      <c r="AC19" s="229"/>
      <c r="AD19" s="229"/>
      <c r="AE19" s="229"/>
    </row>
    <row r="20" spans="1:31" ht="21.75">
      <c r="A20" s="127">
        <v>20120</v>
      </c>
      <c r="B20" s="130" t="s">
        <v>49</v>
      </c>
      <c r="C20" s="121">
        <v>996764</v>
      </c>
      <c r="D20" s="121">
        <v>130131</v>
      </c>
      <c r="E20" s="207">
        <f t="shared" si="0"/>
        <v>866633</v>
      </c>
      <c r="F20" s="127">
        <v>790638525</v>
      </c>
      <c r="G20" s="273" t="s">
        <v>195</v>
      </c>
      <c r="H20" s="121">
        <v>1064267335</v>
      </c>
      <c r="I20" s="121">
        <v>925890805</v>
      </c>
      <c r="J20" s="234">
        <v>138376530</v>
      </c>
      <c r="K20" s="229"/>
      <c r="L20" s="229"/>
      <c r="M20" s="229"/>
      <c r="N20" s="229"/>
      <c r="O20" s="229"/>
      <c r="P20" s="229"/>
      <c r="Q20" s="229"/>
      <c r="R20" s="229"/>
      <c r="S20" s="229"/>
      <c r="T20" s="229"/>
      <c r="U20" s="229"/>
      <c r="V20" s="229"/>
      <c r="W20" s="229"/>
      <c r="X20" s="229"/>
      <c r="Y20" s="229"/>
      <c r="Z20" s="229"/>
      <c r="AA20" s="229"/>
      <c r="AB20" s="229"/>
      <c r="AC20" s="229"/>
      <c r="AD20" s="229"/>
      <c r="AE20" s="229"/>
    </row>
    <row r="21" spans="1:31" ht="21.75">
      <c r="A21" s="127">
        <v>195021</v>
      </c>
      <c r="B21" s="130" t="s">
        <v>44</v>
      </c>
      <c r="C21" s="121"/>
      <c r="D21" s="121"/>
      <c r="E21" s="207"/>
      <c r="F21" s="120">
        <v>7565064</v>
      </c>
      <c r="G21" s="231" t="s">
        <v>193</v>
      </c>
      <c r="H21" s="122">
        <v>9386872</v>
      </c>
      <c r="I21" s="122">
        <v>8472053</v>
      </c>
      <c r="J21" s="228">
        <v>914819</v>
      </c>
      <c r="K21" s="229"/>
      <c r="L21" s="229"/>
      <c r="M21" s="229"/>
      <c r="N21" s="229"/>
      <c r="O21" s="229"/>
      <c r="P21" s="229"/>
      <c r="Q21" s="229"/>
      <c r="R21" s="229"/>
      <c r="S21" s="229"/>
      <c r="T21" s="229"/>
      <c r="U21" s="229"/>
      <c r="V21" s="229"/>
      <c r="W21" s="229"/>
      <c r="X21" s="229"/>
      <c r="Y21" s="229"/>
      <c r="Z21" s="229"/>
      <c r="AA21" s="229"/>
      <c r="AB21" s="229"/>
      <c r="AC21" s="229"/>
      <c r="AD21" s="229"/>
      <c r="AE21" s="229"/>
    </row>
    <row r="22" spans="1:31" ht="21.75">
      <c r="A22" s="127"/>
      <c r="B22" s="130"/>
      <c r="C22" s="121"/>
      <c r="D22" s="121"/>
      <c r="E22" s="207"/>
      <c r="F22" s="120">
        <v>7565064</v>
      </c>
      <c r="G22" s="272" t="s">
        <v>238</v>
      </c>
      <c r="H22" s="122">
        <v>9386872</v>
      </c>
      <c r="I22" s="122">
        <v>8472053</v>
      </c>
      <c r="J22" s="228">
        <v>914819</v>
      </c>
      <c r="K22" s="229"/>
      <c r="L22" s="229"/>
      <c r="M22" s="229"/>
      <c r="N22" s="229"/>
      <c r="O22" s="229"/>
      <c r="P22" s="229"/>
      <c r="Q22" s="229"/>
      <c r="R22" s="229"/>
      <c r="S22" s="229"/>
      <c r="T22" s="229"/>
      <c r="U22" s="229"/>
      <c r="V22" s="229"/>
      <c r="W22" s="229"/>
      <c r="X22" s="229"/>
      <c r="Y22" s="229"/>
      <c r="Z22" s="229"/>
      <c r="AA22" s="229"/>
      <c r="AB22" s="229"/>
      <c r="AC22" s="229"/>
      <c r="AD22" s="229"/>
      <c r="AE22" s="229"/>
    </row>
    <row r="23" spans="1:31" ht="21.75">
      <c r="A23" s="127">
        <f>SUM(A24:A25)</f>
        <v>37719501</v>
      </c>
      <c r="B23" s="140" t="s">
        <v>37</v>
      </c>
      <c r="C23" s="121">
        <f>SUM(C24:C25)</f>
        <v>34886741</v>
      </c>
      <c r="D23" s="121">
        <f>D24+D25</f>
        <v>3903941</v>
      </c>
      <c r="E23" s="207">
        <f aca="true" t="shared" si="1" ref="E23:E29">C23-D23</f>
        <v>30982800</v>
      </c>
      <c r="F23" s="127">
        <v>7565064</v>
      </c>
      <c r="G23" s="273" t="s">
        <v>239</v>
      </c>
      <c r="H23" s="121">
        <v>9386872</v>
      </c>
      <c r="I23" s="121">
        <v>8472053</v>
      </c>
      <c r="J23" s="234">
        <v>914819</v>
      </c>
      <c r="K23" s="229"/>
      <c r="L23" s="229"/>
      <c r="M23" s="229"/>
      <c r="N23" s="229"/>
      <c r="O23" s="229"/>
      <c r="P23" s="229"/>
      <c r="Q23" s="229"/>
      <c r="R23" s="229"/>
      <c r="S23" s="229"/>
      <c r="T23" s="229"/>
      <c r="U23" s="229"/>
      <c r="V23" s="229"/>
      <c r="W23" s="229"/>
      <c r="X23" s="229"/>
      <c r="Y23" s="229"/>
      <c r="Z23" s="229"/>
      <c r="AA23" s="229"/>
      <c r="AB23" s="229"/>
      <c r="AC23" s="229"/>
      <c r="AD23" s="229"/>
      <c r="AE23" s="229"/>
    </row>
    <row r="24" spans="1:31" ht="19.5" customHeight="1">
      <c r="A24" s="127">
        <v>35928818</v>
      </c>
      <c r="B24" s="130" t="s">
        <v>48</v>
      </c>
      <c r="C24" s="121">
        <v>33723850</v>
      </c>
      <c r="D24" s="121">
        <v>2862890</v>
      </c>
      <c r="E24" s="207">
        <f t="shared" si="1"/>
        <v>30860960</v>
      </c>
      <c r="F24" s="127"/>
      <c r="G24" s="210"/>
      <c r="H24" s="121"/>
      <c r="I24" s="121"/>
      <c r="J24" s="234"/>
      <c r="K24" s="229"/>
      <c r="L24" s="229"/>
      <c r="M24" s="229"/>
      <c r="N24" s="229"/>
      <c r="O24" s="229"/>
      <c r="P24" s="229"/>
      <c r="Q24" s="229"/>
      <c r="R24" s="229"/>
      <c r="S24" s="229"/>
      <c r="T24" s="229"/>
      <c r="U24" s="229"/>
      <c r="V24" s="229"/>
      <c r="W24" s="229"/>
      <c r="X24" s="229"/>
      <c r="Y24" s="229"/>
      <c r="Z24" s="229"/>
      <c r="AA24" s="229"/>
      <c r="AB24" s="229"/>
      <c r="AC24" s="229"/>
      <c r="AD24" s="229"/>
      <c r="AE24" s="229"/>
    </row>
    <row r="25" spans="1:31" ht="21.75">
      <c r="A25" s="127">
        <v>1790683</v>
      </c>
      <c r="B25" s="130" t="s">
        <v>49</v>
      </c>
      <c r="C25" s="121">
        <v>1162891</v>
      </c>
      <c r="D25" s="121">
        <v>1041051</v>
      </c>
      <c r="E25" s="207">
        <f t="shared" si="1"/>
        <v>121840</v>
      </c>
      <c r="F25" s="127"/>
      <c r="G25" s="210"/>
      <c r="H25" s="121"/>
      <c r="I25" s="121"/>
      <c r="J25" s="234"/>
      <c r="K25" s="229"/>
      <c r="L25" s="229"/>
      <c r="M25" s="229"/>
      <c r="N25" s="229"/>
      <c r="O25" s="229"/>
      <c r="P25" s="229"/>
      <c r="Q25" s="229"/>
      <c r="R25" s="229"/>
      <c r="S25" s="229"/>
      <c r="T25" s="229"/>
      <c r="U25" s="229"/>
      <c r="V25" s="229"/>
      <c r="W25" s="229"/>
      <c r="X25" s="229"/>
      <c r="Y25" s="229"/>
      <c r="Z25" s="229"/>
      <c r="AA25" s="229"/>
      <c r="AB25" s="229"/>
      <c r="AC25" s="229"/>
      <c r="AD25" s="229"/>
      <c r="AE25" s="229"/>
    </row>
    <row r="26" spans="1:31" ht="21.75">
      <c r="A26" s="127">
        <v>333141424</v>
      </c>
      <c r="B26" s="140" t="s">
        <v>54</v>
      </c>
      <c r="C26" s="121">
        <v>553757807</v>
      </c>
      <c r="D26" s="121">
        <v>459287182</v>
      </c>
      <c r="E26" s="207">
        <f t="shared" si="1"/>
        <v>94470625</v>
      </c>
      <c r="F26" s="236"/>
      <c r="G26" s="257"/>
      <c r="H26" s="238"/>
      <c r="I26" s="238"/>
      <c r="J26" s="239"/>
      <c r="K26" s="229"/>
      <c r="L26" s="229"/>
      <c r="M26" s="229"/>
      <c r="N26" s="229"/>
      <c r="O26" s="229"/>
      <c r="P26" s="229"/>
      <c r="Q26" s="229"/>
      <c r="R26" s="229"/>
      <c r="S26" s="229"/>
      <c r="T26" s="229"/>
      <c r="U26" s="229"/>
      <c r="V26" s="229"/>
      <c r="W26" s="229"/>
      <c r="X26" s="229"/>
      <c r="Y26" s="229"/>
      <c r="Z26" s="229"/>
      <c r="AA26" s="229"/>
      <c r="AB26" s="229"/>
      <c r="AC26" s="229"/>
      <c r="AD26" s="229"/>
      <c r="AE26" s="229"/>
    </row>
    <row r="27" spans="1:31" ht="21.75">
      <c r="A27" s="127">
        <v>25942568</v>
      </c>
      <c r="B27" s="140" t="s">
        <v>50</v>
      </c>
      <c r="C27" s="121">
        <v>25200310</v>
      </c>
      <c r="D27" s="121">
        <v>21710946</v>
      </c>
      <c r="E27" s="207">
        <f t="shared" si="1"/>
        <v>3489364</v>
      </c>
      <c r="F27" s="236"/>
      <c r="G27" s="257"/>
      <c r="H27" s="238"/>
      <c r="I27" s="238"/>
      <c r="J27" s="240"/>
      <c r="K27" s="229"/>
      <c r="L27" s="229"/>
      <c r="M27" s="229"/>
      <c r="N27" s="229"/>
      <c r="O27" s="229"/>
      <c r="P27" s="229"/>
      <c r="Q27" s="229"/>
      <c r="R27" s="229"/>
      <c r="S27" s="229"/>
      <c r="T27" s="229"/>
      <c r="U27" s="229"/>
      <c r="V27" s="229"/>
      <c r="W27" s="229"/>
      <c r="X27" s="229"/>
      <c r="Y27" s="229"/>
      <c r="Z27" s="229"/>
      <c r="AA27" s="229"/>
      <c r="AB27" s="229"/>
      <c r="AC27" s="229"/>
      <c r="AD27" s="229"/>
      <c r="AE27" s="229"/>
    </row>
    <row r="28" spans="1:31" ht="21.75">
      <c r="A28" s="127">
        <v>140</v>
      </c>
      <c r="B28" s="140" t="s">
        <v>51</v>
      </c>
      <c r="C28" s="121">
        <v>24294</v>
      </c>
      <c r="D28" s="121">
        <v>1029</v>
      </c>
      <c r="E28" s="207">
        <f t="shared" si="1"/>
        <v>23265</v>
      </c>
      <c r="F28" s="236"/>
      <c r="G28" s="257"/>
      <c r="H28" s="238"/>
      <c r="I28" s="238"/>
      <c r="J28" s="240"/>
      <c r="K28" s="229"/>
      <c r="L28" s="229"/>
      <c r="M28" s="229"/>
      <c r="N28" s="229"/>
      <c r="O28" s="229"/>
      <c r="P28" s="229"/>
      <c r="Q28" s="229"/>
      <c r="R28" s="229"/>
      <c r="S28" s="229"/>
      <c r="T28" s="229"/>
      <c r="U28" s="229"/>
      <c r="V28" s="229"/>
      <c r="W28" s="229"/>
      <c r="X28" s="229"/>
      <c r="Y28" s="229"/>
      <c r="Z28" s="229"/>
      <c r="AA28" s="229"/>
      <c r="AB28" s="229"/>
      <c r="AC28" s="229"/>
      <c r="AD28" s="229"/>
      <c r="AE28" s="229"/>
    </row>
    <row r="29" spans="1:31" ht="21.75">
      <c r="A29" s="127">
        <v>692057</v>
      </c>
      <c r="B29" s="140" t="s">
        <v>52</v>
      </c>
      <c r="C29" s="121">
        <v>925704</v>
      </c>
      <c r="D29" s="121">
        <v>937200</v>
      </c>
      <c r="E29" s="207">
        <f t="shared" si="1"/>
        <v>-11496</v>
      </c>
      <c r="F29" s="236"/>
      <c r="G29" s="257"/>
      <c r="H29" s="238"/>
      <c r="I29" s="238"/>
      <c r="J29" s="240"/>
      <c r="K29" s="229"/>
      <c r="L29" s="229"/>
      <c r="M29" s="229"/>
      <c r="N29" s="229"/>
      <c r="O29" s="229"/>
      <c r="P29" s="229"/>
      <c r="Q29" s="229"/>
      <c r="R29" s="229"/>
      <c r="S29" s="229"/>
      <c r="T29" s="229"/>
      <c r="U29" s="229"/>
      <c r="V29" s="229"/>
      <c r="W29" s="229"/>
      <c r="X29" s="229"/>
      <c r="Y29" s="229"/>
      <c r="Z29" s="229"/>
      <c r="AA29" s="229"/>
      <c r="AB29" s="229"/>
      <c r="AC29" s="229"/>
      <c r="AD29" s="229"/>
      <c r="AE29" s="229"/>
    </row>
    <row r="30" spans="1:31" ht="21.75">
      <c r="A30" s="127">
        <v>150391</v>
      </c>
      <c r="B30" s="140" t="s">
        <v>53</v>
      </c>
      <c r="C30" s="121"/>
      <c r="D30" s="121"/>
      <c r="E30" s="207"/>
      <c r="F30" s="236"/>
      <c r="G30" s="257"/>
      <c r="H30" s="238"/>
      <c r="I30" s="238"/>
      <c r="J30" s="240"/>
      <c r="K30" s="229"/>
      <c r="L30" s="229"/>
      <c r="M30" s="229"/>
      <c r="N30" s="229"/>
      <c r="O30" s="229"/>
      <c r="P30" s="229"/>
      <c r="Q30" s="229"/>
      <c r="R30" s="229"/>
      <c r="S30" s="229"/>
      <c r="T30" s="229"/>
      <c r="U30" s="229"/>
      <c r="V30" s="229"/>
      <c r="W30" s="229"/>
      <c r="X30" s="229"/>
      <c r="Y30" s="229"/>
      <c r="Z30" s="229"/>
      <c r="AA30" s="229"/>
      <c r="AB30" s="229"/>
      <c r="AC30" s="229"/>
      <c r="AD30" s="229"/>
      <c r="AE30" s="229"/>
    </row>
    <row r="31" spans="1:31" ht="6" customHeight="1">
      <c r="A31" s="127"/>
      <c r="B31" s="119"/>
      <c r="C31" s="121"/>
      <c r="D31" s="121"/>
      <c r="E31" s="207"/>
      <c r="F31" s="236"/>
      <c r="G31" s="257"/>
      <c r="H31" s="238"/>
      <c r="I31" s="238"/>
      <c r="J31" s="240"/>
      <c r="K31" s="229"/>
      <c r="L31" s="229"/>
      <c r="M31" s="229"/>
      <c r="N31" s="229"/>
      <c r="O31" s="229"/>
      <c r="P31" s="229"/>
      <c r="Q31" s="229"/>
      <c r="R31" s="229"/>
      <c r="S31" s="229"/>
      <c r="T31" s="229"/>
      <c r="U31" s="229"/>
      <c r="V31" s="229"/>
      <c r="W31" s="229"/>
      <c r="X31" s="229"/>
      <c r="Y31" s="229"/>
      <c r="Z31" s="229"/>
      <c r="AA31" s="229"/>
      <c r="AB31" s="229"/>
      <c r="AC31" s="229"/>
      <c r="AD31" s="229"/>
      <c r="AE31" s="229"/>
    </row>
    <row r="32" spans="1:31" s="232" customFormat="1" ht="30">
      <c r="A32" s="127">
        <f>SUM(A33:A33)</f>
        <v>1320199</v>
      </c>
      <c r="B32" s="140" t="s">
        <v>28</v>
      </c>
      <c r="C32" s="121">
        <f>C33</f>
        <v>1329019</v>
      </c>
      <c r="D32" s="121">
        <f>D33</f>
        <v>1301314</v>
      </c>
      <c r="E32" s="207">
        <f>C32-D32</f>
        <v>27705</v>
      </c>
      <c r="F32" s="242"/>
      <c r="G32" s="258"/>
      <c r="H32" s="244"/>
      <c r="I32" s="244"/>
      <c r="J32" s="240"/>
      <c r="K32" s="229"/>
      <c r="L32" s="229"/>
      <c r="M32" s="229"/>
      <c r="N32" s="229"/>
      <c r="O32" s="229"/>
      <c r="P32" s="229"/>
      <c r="Q32" s="229"/>
      <c r="R32" s="229"/>
      <c r="S32" s="229"/>
      <c r="T32" s="229"/>
      <c r="U32" s="229"/>
      <c r="V32" s="229"/>
      <c r="W32" s="229"/>
      <c r="X32" s="229"/>
      <c r="Y32" s="229"/>
      <c r="Z32" s="229"/>
      <c r="AA32" s="229"/>
      <c r="AB32" s="229"/>
      <c r="AC32" s="229"/>
      <c r="AD32" s="229"/>
      <c r="AE32" s="229"/>
    </row>
    <row r="33" spans="1:31" s="232" customFormat="1" ht="21.75">
      <c r="A33" s="127">
        <v>1320199</v>
      </c>
      <c r="B33" s="130" t="s">
        <v>49</v>
      </c>
      <c r="C33" s="121">
        <v>1329019</v>
      </c>
      <c r="D33" s="121">
        <v>1301314</v>
      </c>
      <c r="E33" s="207">
        <f>C33-D33</f>
        <v>27705</v>
      </c>
      <c r="F33" s="120"/>
      <c r="G33" s="230"/>
      <c r="H33" s="122"/>
      <c r="I33" s="122"/>
      <c r="J33" s="228"/>
      <c r="K33" s="229"/>
      <c r="L33" s="229"/>
      <c r="M33" s="229"/>
      <c r="N33" s="229"/>
      <c r="O33" s="229"/>
      <c r="P33" s="229"/>
      <c r="Q33" s="229"/>
      <c r="R33" s="229"/>
      <c r="S33" s="229"/>
      <c r="T33" s="229"/>
      <c r="U33" s="229"/>
      <c r="V33" s="229"/>
      <c r="W33" s="229"/>
      <c r="X33" s="229"/>
      <c r="Y33" s="229"/>
      <c r="Z33" s="229"/>
      <c r="AA33" s="229"/>
      <c r="AB33" s="229"/>
      <c r="AC33" s="229"/>
      <c r="AD33" s="229"/>
      <c r="AE33" s="229"/>
    </row>
    <row r="34" spans="1:31" s="232" customFormat="1" ht="21.75">
      <c r="A34" s="127">
        <f>A35</f>
        <v>64987863</v>
      </c>
      <c r="B34" s="140" t="s">
        <v>24</v>
      </c>
      <c r="C34" s="121">
        <f>C35</f>
        <v>194608952</v>
      </c>
      <c r="D34" s="121">
        <f>D35</f>
        <v>171849954</v>
      </c>
      <c r="E34" s="207">
        <f>C34-D34</f>
        <v>22758998</v>
      </c>
      <c r="F34" s="245"/>
      <c r="G34" s="259"/>
      <c r="H34" s="246"/>
      <c r="I34" s="246"/>
      <c r="J34" s="247"/>
      <c r="K34" s="229"/>
      <c r="L34" s="229"/>
      <c r="M34" s="229"/>
      <c r="N34" s="229"/>
      <c r="O34" s="229"/>
      <c r="P34" s="229"/>
      <c r="Q34" s="229"/>
      <c r="R34" s="229"/>
      <c r="S34" s="229"/>
      <c r="T34" s="229"/>
      <c r="U34" s="229"/>
      <c r="V34" s="229"/>
      <c r="W34" s="229"/>
      <c r="X34" s="229"/>
      <c r="Y34" s="229"/>
      <c r="Z34" s="229"/>
      <c r="AA34" s="229"/>
      <c r="AB34" s="229"/>
      <c r="AC34" s="229"/>
      <c r="AD34" s="229"/>
      <c r="AE34" s="229"/>
    </row>
    <row r="35" spans="1:31" s="232" customFormat="1" ht="21.75">
      <c r="A35" s="127">
        <v>64987863</v>
      </c>
      <c r="B35" s="130" t="s">
        <v>49</v>
      </c>
      <c r="C35" s="121">
        <v>194608952</v>
      </c>
      <c r="D35" s="121">
        <v>171849954</v>
      </c>
      <c r="E35" s="207">
        <f>C35-D35</f>
        <v>22758998</v>
      </c>
      <c r="F35" s="245"/>
      <c r="G35" s="259"/>
      <c r="H35" s="246"/>
      <c r="I35" s="246"/>
      <c r="J35" s="247"/>
      <c r="K35" s="229"/>
      <c r="L35" s="229"/>
      <c r="M35" s="229"/>
      <c r="N35" s="229"/>
      <c r="O35" s="229"/>
      <c r="P35" s="229"/>
      <c r="Q35" s="229"/>
      <c r="R35" s="229"/>
      <c r="S35" s="229"/>
      <c r="T35" s="229"/>
      <c r="U35" s="229"/>
      <c r="V35" s="229"/>
      <c r="W35" s="229"/>
      <c r="X35" s="229"/>
      <c r="Y35" s="229"/>
      <c r="Z35" s="229"/>
      <c r="AA35" s="229"/>
      <c r="AB35" s="229"/>
      <c r="AC35" s="229"/>
      <c r="AD35" s="229"/>
      <c r="AE35" s="229"/>
    </row>
    <row r="36" spans="1:31" s="232" customFormat="1" ht="6" customHeight="1">
      <c r="A36" s="127"/>
      <c r="B36" s="119"/>
      <c r="C36" s="122"/>
      <c r="D36" s="122"/>
      <c r="E36" s="207"/>
      <c r="F36" s="245"/>
      <c r="G36" s="259"/>
      <c r="H36" s="246"/>
      <c r="I36" s="246"/>
      <c r="J36" s="247"/>
      <c r="K36" s="229"/>
      <c r="L36" s="229"/>
      <c r="M36" s="229"/>
      <c r="N36" s="229"/>
      <c r="O36" s="229"/>
      <c r="P36" s="229"/>
      <c r="Q36" s="229"/>
      <c r="R36" s="229"/>
      <c r="S36" s="229"/>
      <c r="T36" s="229"/>
      <c r="U36" s="229"/>
      <c r="V36" s="229"/>
      <c r="W36" s="229"/>
      <c r="X36" s="229"/>
      <c r="Y36" s="229"/>
      <c r="Z36" s="229"/>
      <c r="AA36" s="229"/>
      <c r="AB36" s="229"/>
      <c r="AC36" s="229"/>
      <c r="AD36" s="229"/>
      <c r="AE36" s="229"/>
    </row>
    <row r="37" spans="1:31" ht="21" customHeight="1">
      <c r="A37" s="202">
        <f>SUM(A38:A41)</f>
        <v>3441785</v>
      </c>
      <c r="B37" s="209" t="s">
        <v>56</v>
      </c>
      <c r="C37" s="122">
        <f>SUM(C38:C41)</f>
        <v>4405649</v>
      </c>
      <c r="D37" s="122">
        <f>SUM(D38:D41)</f>
        <v>5219988</v>
      </c>
      <c r="E37" s="208">
        <f>C37-D37</f>
        <v>-814339</v>
      </c>
      <c r="F37" s="245"/>
      <c r="G37" s="259"/>
      <c r="H37" s="246"/>
      <c r="I37" s="246"/>
      <c r="J37" s="247"/>
      <c r="K37" s="229"/>
      <c r="L37" s="229"/>
      <c r="M37" s="229"/>
      <c r="N37" s="229"/>
      <c r="O37" s="229"/>
      <c r="P37" s="229"/>
      <c r="Q37" s="229"/>
      <c r="R37" s="229"/>
      <c r="S37" s="229"/>
      <c r="T37" s="229"/>
      <c r="U37" s="229"/>
      <c r="V37" s="229"/>
      <c r="W37" s="229"/>
      <c r="X37" s="229"/>
      <c r="Y37" s="229"/>
      <c r="Z37" s="229"/>
      <c r="AA37" s="229"/>
      <c r="AB37" s="229"/>
      <c r="AC37" s="229"/>
      <c r="AD37" s="229"/>
      <c r="AE37" s="229"/>
    </row>
    <row r="38" spans="1:31" ht="21.75">
      <c r="A38" s="107">
        <v>3441785</v>
      </c>
      <c r="B38" s="148" t="s">
        <v>55</v>
      </c>
      <c r="C38" s="121">
        <v>4405649</v>
      </c>
      <c r="D38" s="121">
        <v>5219988</v>
      </c>
      <c r="E38" s="207">
        <f>C38-D38</f>
        <v>-814339</v>
      </c>
      <c r="F38" s="245"/>
      <c r="G38" s="259"/>
      <c r="H38" s="246"/>
      <c r="I38" s="246"/>
      <c r="J38" s="247"/>
      <c r="K38" s="229"/>
      <c r="L38" s="229"/>
      <c r="M38" s="229"/>
      <c r="N38" s="229"/>
      <c r="O38" s="229"/>
      <c r="P38" s="229"/>
      <c r="Q38" s="229"/>
      <c r="R38" s="229"/>
      <c r="S38" s="229"/>
      <c r="T38" s="229"/>
      <c r="U38" s="229"/>
      <c r="V38" s="229"/>
      <c r="W38" s="229"/>
      <c r="X38" s="229"/>
      <c r="Y38" s="229"/>
      <c r="Z38" s="229"/>
      <c r="AA38" s="229"/>
      <c r="AB38" s="229"/>
      <c r="AC38" s="229"/>
      <c r="AD38" s="229"/>
      <c r="AE38" s="229"/>
    </row>
    <row r="39" spans="1:31" ht="21.75">
      <c r="A39" s="107"/>
      <c r="B39" s="148"/>
      <c r="C39" s="123"/>
      <c r="D39" s="141"/>
      <c r="E39" s="207"/>
      <c r="F39" s="245"/>
      <c r="G39" s="259"/>
      <c r="H39" s="246"/>
      <c r="I39" s="246"/>
      <c r="J39" s="247"/>
      <c r="K39" s="229"/>
      <c r="L39" s="229"/>
      <c r="M39" s="229"/>
      <c r="N39" s="229"/>
      <c r="O39" s="229"/>
      <c r="P39" s="229"/>
      <c r="Q39" s="229"/>
      <c r="R39" s="229"/>
      <c r="S39" s="229"/>
      <c r="T39" s="229"/>
      <c r="U39" s="229"/>
      <c r="V39" s="229"/>
      <c r="W39" s="229"/>
      <c r="X39" s="229"/>
      <c r="Y39" s="229"/>
      <c r="Z39" s="229"/>
      <c r="AA39" s="229"/>
      <c r="AB39" s="229"/>
      <c r="AC39" s="229"/>
      <c r="AD39" s="229"/>
      <c r="AE39" s="229"/>
    </row>
    <row r="40" spans="1:31" ht="21.75">
      <c r="A40" s="107"/>
      <c r="B40" s="148"/>
      <c r="C40" s="123"/>
      <c r="D40" s="141"/>
      <c r="E40" s="207"/>
      <c r="F40" s="245"/>
      <c r="G40" s="259"/>
      <c r="H40" s="246"/>
      <c r="I40" s="246"/>
      <c r="J40" s="247"/>
      <c r="K40" s="229"/>
      <c r="L40" s="229"/>
      <c r="M40" s="229"/>
      <c r="N40" s="229"/>
      <c r="O40" s="229"/>
      <c r="P40" s="229"/>
      <c r="Q40" s="229"/>
      <c r="R40" s="229"/>
      <c r="S40" s="229"/>
      <c r="T40" s="229"/>
      <c r="U40" s="229"/>
      <c r="V40" s="229"/>
      <c r="W40" s="229"/>
      <c r="X40" s="229"/>
      <c r="Y40" s="229"/>
      <c r="Z40" s="229"/>
      <c r="AA40" s="229"/>
      <c r="AB40" s="229"/>
      <c r="AC40" s="229"/>
      <c r="AD40" s="229"/>
      <c r="AE40" s="229"/>
    </row>
    <row r="41" spans="1:31" ht="6" customHeight="1">
      <c r="A41" s="203"/>
      <c r="B41" s="119"/>
      <c r="C41" s="210"/>
      <c r="D41" s="121"/>
      <c r="E41" s="207"/>
      <c r="F41" s="245"/>
      <c r="G41" s="259"/>
      <c r="H41" s="246"/>
      <c r="I41" s="246"/>
      <c r="J41" s="247"/>
      <c r="K41" s="229"/>
      <c r="L41" s="229"/>
      <c r="M41" s="229"/>
      <c r="N41" s="229"/>
      <c r="O41" s="229"/>
      <c r="P41" s="229"/>
      <c r="Q41" s="229"/>
      <c r="R41" s="229"/>
      <c r="S41" s="229"/>
      <c r="T41" s="229"/>
      <c r="U41" s="229"/>
      <c r="V41" s="229"/>
      <c r="W41" s="229"/>
      <c r="X41" s="229"/>
      <c r="Y41" s="229"/>
      <c r="Z41" s="229"/>
      <c r="AA41" s="229"/>
      <c r="AB41" s="229"/>
      <c r="AC41" s="229"/>
      <c r="AD41" s="229"/>
      <c r="AE41" s="229"/>
    </row>
    <row r="42" spans="1:31" ht="22.5" thickBot="1">
      <c r="A42" s="204" t="e">
        <f>A8</f>
        <v>#REF!</v>
      </c>
      <c r="B42" s="248" t="s">
        <v>86</v>
      </c>
      <c r="C42" s="212" t="e">
        <f>C8</f>
        <v>#REF!</v>
      </c>
      <c r="D42" s="212" t="e">
        <f>D8</f>
        <v>#REF!</v>
      </c>
      <c r="E42" s="213" t="e">
        <f>C42-D42</f>
        <v>#REF!</v>
      </c>
      <c r="F42" s="204">
        <v>3587425140</v>
      </c>
      <c r="G42" s="211" t="s">
        <v>250</v>
      </c>
      <c r="H42" s="212">
        <v>4342864121</v>
      </c>
      <c r="I42" s="212">
        <v>3951662850</v>
      </c>
      <c r="J42" s="213">
        <v>391201271</v>
      </c>
      <c r="K42" s="229"/>
      <c r="L42" s="229"/>
      <c r="M42" s="229"/>
      <c r="N42" s="229"/>
      <c r="O42" s="229"/>
      <c r="P42" s="229"/>
      <c r="Q42" s="229"/>
      <c r="R42" s="229"/>
      <c r="S42" s="229"/>
      <c r="T42" s="229"/>
      <c r="U42" s="229"/>
      <c r="V42" s="229"/>
      <c r="W42" s="229"/>
      <c r="X42" s="229"/>
      <c r="Y42" s="229"/>
      <c r="Z42" s="229"/>
      <c r="AA42" s="229"/>
      <c r="AB42" s="229"/>
      <c r="AC42" s="229"/>
      <c r="AD42" s="229"/>
      <c r="AE42" s="229"/>
    </row>
    <row r="43" s="229" customFormat="1" ht="24.75" customHeight="1"/>
    <row r="44" s="229" customFormat="1" ht="15.75" customHeight="1"/>
    <row r="45" s="229" customFormat="1" ht="15.75" customHeight="1"/>
    <row r="46" s="229" customFormat="1" ht="15.75"/>
    <row r="47" s="229" customFormat="1" ht="15.75"/>
    <row r="48" s="229" customFormat="1" ht="15.75"/>
    <row r="49" s="229" customFormat="1" ht="19.5" customHeight="1"/>
    <row r="50" s="229" customFormat="1" ht="15.75"/>
    <row r="51" s="229" customFormat="1" ht="24.75" customHeight="1"/>
    <row r="52" s="229" customFormat="1" ht="15.75"/>
    <row r="53" s="229" customFormat="1" ht="15.75"/>
    <row r="54" s="229" customFormat="1" ht="15.75"/>
    <row r="55" s="229" customFormat="1" ht="15.75"/>
    <row r="56" s="229" customFormat="1" ht="15.75"/>
    <row r="57" s="229" customFormat="1" ht="15.75"/>
    <row r="58" s="229" customFormat="1" ht="15.75"/>
    <row r="59" s="229" customFormat="1" ht="15.75"/>
    <row r="60" s="229" customFormat="1" ht="15.75"/>
    <row r="61" spans="6:31" ht="21.75">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row>
    <row r="62" spans="6:31" ht="21.75">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row>
    <row r="63" spans="6:31" ht="21.75">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row>
    <row r="64" spans="6:31" ht="21.75">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row>
    <row r="65" spans="6:31" ht="21.75">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row>
    <row r="66" spans="6:31" ht="21.75">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row>
    <row r="67" spans="6:31" ht="21.75">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row>
    <row r="68" spans="6:31" ht="21.75">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row>
    <row r="69" spans="6:31" ht="21.75">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row>
  </sheetData>
  <sheetProtection/>
  <mergeCells count="10">
    <mergeCell ref="A1:E1"/>
    <mergeCell ref="A2:E2"/>
    <mergeCell ref="A3:E3"/>
    <mergeCell ref="B5:B6"/>
    <mergeCell ref="E5:E6"/>
    <mergeCell ref="J5:J6"/>
    <mergeCell ref="G5:G6"/>
    <mergeCell ref="F1:J1"/>
    <mergeCell ref="F2:J2"/>
    <mergeCell ref="F3:J3"/>
  </mergeCells>
  <printOptions horizontalCentered="1"/>
  <pageMargins left="0.7480314960629921" right="0.7480314960629921" top="0.984251968503937" bottom="0.984251968503937" header="0.5118110236220472" footer="0.5118110236220472"/>
  <pageSetup cellComments="asDisplayed" horizontalDpi="600" verticalDpi="600" orientation="portrait" paperSize="9" scale="79" r:id="rId1"/>
  <headerFooter alignWithMargins="0">
    <oddFooter>&amp;C&amp;14 17</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2">
      <pane xSplit="2" ySplit="5" topLeftCell="C25" activePane="bottomRight" state="frozen"/>
      <selection pane="topLeft" activeCell="A10" sqref="A10"/>
      <selection pane="topRight" activeCell="A10" sqref="A10"/>
      <selection pane="bottomLeft" activeCell="A10" sqref="A10"/>
      <selection pane="bottomRight" activeCell="D11" sqref="D11"/>
    </sheetView>
  </sheetViews>
  <sheetFormatPr defaultColWidth="12.00390625" defaultRowHeight="16.5"/>
  <cols>
    <col min="1" max="1" width="14.75390625" style="11" bestFit="1" customWidth="1"/>
    <col min="2" max="2" width="22.75390625" style="11" customWidth="1"/>
    <col min="3" max="3" width="14.75390625" style="11" customWidth="1"/>
    <col min="4" max="4" width="14.75390625" style="11" bestFit="1" customWidth="1"/>
    <col min="5" max="5" width="13.875" style="11" bestFit="1" customWidth="1"/>
    <col min="6" max="6" width="16.75390625" style="11" customWidth="1"/>
    <col min="7" max="16384" width="12.00390625" style="11" customWidth="1"/>
  </cols>
  <sheetData>
    <row r="1" spans="1:6" s="1" customFormat="1" ht="30.75" customHeight="1">
      <c r="A1" s="417" t="s">
        <v>31</v>
      </c>
      <c r="B1" s="488"/>
      <c r="C1" s="488"/>
      <c r="D1" s="488"/>
      <c r="E1" s="488"/>
      <c r="F1" s="488"/>
    </row>
    <row r="2" spans="1:6" s="1" customFormat="1" ht="30" customHeight="1">
      <c r="A2" s="419" t="s">
        <v>34</v>
      </c>
      <c r="B2" s="419"/>
      <c r="C2" s="419"/>
      <c r="D2" s="419"/>
      <c r="E2" s="419"/>
      <c r="F2" s="419"/>
    </row>
    <row r="3" spans="1:6" s="2" customFormat="1" ht="26.25" customHeight="1">
      <c r="A3" s="473" t="s">
        <v>283</v>
      </c>
      <c r="B3" s="473"/>
      <c r="C3" s="473"/>
      <c r="D3" s="473"/>
      <c r="E3" s="473"/>
      <c r="F3" s="473"/>
    </row>
    <row r="4" s="2" customFormat="1" ht="19.5" customHeight="1" thickBot="1">
      <c r="F4" s="3" t="s">
        <v>0</v>
      </c>
    </row>
    <row r="5" spans="1:6" s="2" customFormat="1" ht="29.25" customHeight="1">
      <c r="A5" s="115" t="s">
        <v>10</v>
      </c>
      <c r="B5" s="489" t="s">
        <v>1</v>
      </c>
      <c r="C5" s="407" t="s">
        <v>9</v>
      </c>
      <c r="D5" s="12" t="s">
        <v>7</v>
      </c>
      <c r="E5" s="493" t="s">
        <v>275</v>
      </c>
      <c r="F5" s="491" t="s">
        <v>35</v>
      </c>
    </row>
    <row r="6" spans="1:6" s="4" customFormat="1" ht="29.25" customHeight="1">
      <c r="A6" s="380" t="s">
        <v>11</v>
      </c>
      <c r="B6" s="490"/>
      <c r="C6" s="406" t="s">
        <v>8</v>
      </c>
      <c r="D6" s="379" t="s">
        <v>8</v>
      </c>
      <c r="E6" s="494"/>
      <c r="F6" s="492"/>
    </row>
    <row r="7" spans="1:6" s="5" customFormat="1" ht="18" customHeight="1">
      <c r="A7" s="381"/>
      <c r="B7" s="382"/>
      <c r="C7" s="383"/>
      <c r="D7" s="384"/>
      <c r="E7" s="385"/>
      <c r="F7" s="386"/>
    </row>
    <row r="8" spans="1:6" s="6" customFormat="1" ht="26.25" customHeight="1">
      <c r="A8" s="415">
        <v>545320298</v>
      </c>
      <c r="B8" s="374" t="s">
        <v>12</v>
      </c>
      <c r="C8" s="375">
        <v>407433000</v>
      </c>
      <c r="D8" s="375">
        <v>360633000</v>
      </c>
      <c r="E8" s="376">
        <v>46800000</v>
      </c>
      <c r="F8" s="377" t="s">
        <v>2</v>
      </c>
    </row>
    <row r="9" spans="1:6" s="5" customFormat="1" ht="26.25" customHeight="1">
      <c r="A9" s="373">
        <v>304088239</v>
      </c>
      <c r="B9" s="374" t="s">
        <v>25</v>
      </c>
      <c r="C9" s="375">
        <v>325946000</v>
      </c>
      <c r="D9" s="375">
        <v>324570000</v>
      </c>
      <c r="E9" s="376">
        <v>1376000</v>
      </c>
      <c r="F9" s="377" t="s">
        <v>2</v>
      </c>
    </row>
    <row r="10" spans="1:6" s="5" customFormat="1" ht="26.25" customHeight="1">
      <c r="A10" s="373">
        <v>742999080</v>
      </c>
      <c r="B10" s="374" t="s">
        <v>26</v>
      </c>
      <c r="C10" s="375">
        <v>896351000</v>
      </c>
      <c r="D10" s="375">
        <v>793394000</v>
      </c>
      <c r="E10" s="376">
        <v>102957000</v>
      </c>
      <c r="F10" s="377" t="s">
        <v>4</v>
      </c>
    </row>
    <row r="11" spans="1:6" s="5" customFormat="1" ht="26.25" customHeight="1">
      <c r="A11" s="373">
        <v>635479649</v>
      </c>
      <c r="B11" s="374" t="s">
        <v>27</v>
      </c>
      <c r="C11" s="375">
        <v>814864000</v>
      </c>
      <c r="D11" s="375">
        <v>685204000</v>
      </c>
      <c r="E11" s="376">
        <v>129660000</v>
      </c>
      <c r="F11" s="377" t="s">
        <v>276</v>
      </c>
    </row>
    <row r="12" spans="1:6" s="5" customFormat="1" ht="26.25" customHeight="1">
      <c r="A12" s="373">
        <v>895596910</v>
      </c>
      <c r="B12" s="374" t="s">
        <v>13</v>
      </c>
      <c r="C12" s="375">
        <v>1059323000</v>
      </c>
      <c r="D12" s="375">
        <v>937647000</v>
      </c>
      <c r="E12" s="376">
        <v>121676000</v>
      </c>
      <c r="F12" s="377" t="s">
        <v>276</v>
      </c>
    </row>
    <row r="13" spans="1:6" s="5" customFormat="1" ht="26.25" customHeight="1">
      <c r="A13" s="373">
        <v>471196059</v>
      </c>
      <c r="B13" s="374" t="s">
        <v>116</v>
      </c>
      <c r="C13" s="378">
        <v>570405000</v>
      </c>
      <c r="D13" s="378">
        <v>504887000</v>
      </c>
      <c r="E13" s="376">
        <v>65518000</v>
      </c>
      <c r="F13" s="377" t="s">
        <v>276</v>
      </c>
    </row>
    <row r="14" spans="1:6" s="5" customFormat="1" ht="26.25" customHeight="1">
      <c r="A14" s="83"/>
      <c r="B14" s="112"/>
      <c r="C14" s="79"/>
      <c r="D14" s="79"/>
      <c r="E14" s="79"/>
      <c r="F14" s="80"/>
    </row>
    <row r="15" spans="1:6" s="5" customFormat="1" ht="26.25" customHeight="1">
      <c r="A15" s="83"/>
      <c r="B15" s="113"/>
      <c r="C15" s="79"/>
      <c r="D15" s="79"/>
      <c r="E15" s="79"/>
      <c r="F15" s="7"/>
    </row>
    <row r="16" spans="1:6" s="5" customFormat="1" ht="26.25" customHeight="1">
      <c r="A16" s="116"/>
      <c r="B16" s="114"/>
      <c r="C16" s="8"/>
      <c r="D16" s="8"/>
      <c r="E16" s="9"/>
      <c r="F16" s="7"/>
    </row>
    <row r="17" spans="1:6" s="5" customFormat="1" ht="28.5" customHeight="1">
      <c r="A17" s="116"/>
      <c r="B17" s="114"/>
      <c r="C17" s="8"/>
      <c r="D17" s="8"/>
      <c r="E17" s="9"/>
      <c r="F17" s="7"/>
    </row>
    <row r="18" spans="1:6" s="5" customFormat="1" ht="29.25" customHeight="1">
      <c r="A18" s="116"/>
      <c r="B18" s="114"/>
      <c r="C18" s="8"/>
      <c r="D18" s="8"/>
      <c r="E18" s="9"/>
      <c r="F18" s="7"/>
    </row>
    <row r="19" spans="1:6" s="5" customFormat="1" ht="26.25" customHeight="1">
      <c r="A19" s="116"/>
      <c r="B19" s="114"/>
      <c r="C19" s="8"/>
      <c r="D19" s="8"/>
      <c r="E19" s="9"/>
      <c r="F19" s="7"/>
    </row>
    <row r="20" spans="1:6" s="5" customFormat="1" ht="36.75" customHeight="1">
      <c r="A20" s="116"/>
      <c r="B20" s="114"/>
      <c r="C20" s="8"/>
      <c r="D20" s="8"/>
      <c r="E20" s="9"/>
      <c r="F20" s="7"/>
    </row>
    <row r="21" spans="1:6" s="5" customFormat="1" ht="26.25" customHeight="1">
      <c r="A21" s="116"/>
      <c r="B21" s="114"/>
      <c r="C21" s="8"/>
      <c r="D21" s="8"/>
      <c r="E21" s="9"/>
      <c r="F21" s="7"/>
    </row>
    <row r="22" spans="1:6" s="5" customFormat="1" ht="26.25" customHeight="1">
      <c r="A22" s="116"/>
      <c r="B22" s="114"/>
      <c r="C22" s="8"/>
      <c r="D22" s="8"/>
      <c r="E22" s="9"/>
      <c r="F22" s="7"/>
    </row>
    <row r="23" spans="1:6" s="5" customFormat="1" ht="26.25" customHeight="1">
      <c r="A23" s="116"/>
      <c r="B23" s="114"/>
      <c r="C23" s="8"/>
      <c r="D23" s="8"/>
      <c r="E23" s="9"/>
      <c r="F23" s="7"/>
    </row>
    <row r="24" spans="1:6" s="5" customFormat="1" ht="26.25" customHeight="1">
      <c r="A24" s="116"/>
      <c r="B24" s="114"/>
      <c r="C24" s="8"/>
      <c r="D24" s="8"/>
      <c r="E24" s="9"/>
      <c r="F24" s="7"/>
    </row>
    <row r="25" spans="1:6" s="5" customFormat="1" ht="26.25" customHeight="1">
      <c r="A25" s="116"/>
      <c r="B25" s="114"/>
      <c r="C25" s="8"/>
      <c r="D25" s="8"/>
      <c r="E25" s="9"/>
      <c r="F25" s="7"/>
    </row>
    <row r="26" spans="1:6" s="5" customFormat="1" ht="26.25" customHeight="1">
      <c r="A26" s="116"/>
      <c r="B26" s="114"/>
      <c r="C26" s="8"/>
      <c r="D26" s="8"/>
      <c r="E26" s="9"/>
      <c r="F26" s="7"/>
    </row>
    <row r="27" spans="1:6" s="5" customFormat="1" ht="26.25" customHeight="1">
      <c r="A27" s="116"/>
      <c r="B27" s="114"/>
      <c r="C27" s="8"/>
      <c r="D27" s="8"/>
      <c r="E27" s="9"/>
      <c r="F27" s="7"/>
    </row>
    <row r="28" spans="1:6" s="5" customFormat="1" ht="14.25" customHeight="1">
      <c r="A28" s="116"/>
      <c r="B28" s="114"/>
      <c r="C28" s="8"/>
      <c r="D28" s="8"/>
      <c r="E28" s="9"/>
      <c r="F28" s="7"/>
    </row>
    <row r="29" spans="1:6" s="10" customFormat="1" ht="31.5" customHeight="1" thickBot="1">
      <c r="A29" s="387">
        <v>3594680235</v>
      </c>
      <c r="B29" s="388" t="s">
        <v>3</v>
      </c>
      <c r="C29" s="389">
        <v>4074322000</v>
      </c>
      <c r="D29" s="389">
        <v>3606335000</v>
      </c>
      <c r="E29" s="389">
        <v>467987000</v>
      </c>
      <c r="F29" s="390"/>
    </row>
  </sheetData>
  <sheetProtection/>
  <mergeCells count="6">
    <mergeCell ref="A1:F1"/>
    <mergeCell ref="A2:F2"/>
    <mergeCell ref="A3:F3"/>
    <mergeCell ref="B5:B6"/>
    <mergeCell ref="F5:F6"/>
    <mergeCell ref="E5:E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8" r:id="rId1"/>
  <headerFooter alignWithMargins="0">
    <oddFooter>&amp;C 18</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C28"/>
  <sheetViews>
    <sheetView zoomScalePageLayoutView="0" workbookViewId="0" topLeftCell="A2">
      <pane xSplit="1" ySplit="5" topLeftCell="B19" activePane="bottomRight" state="frozen"/>
      <selection pane="topLeft" activeCell="A10" sqref="A10"/>
      <selection pane="topRight" activeCell="A10" sqref="A10"/>
      <selection pane="bottomLeft" activeCell="A10" sqref="A10"/>
      <selection pane="bottomRight" activeCell="B28" sqref="B28"/>
    </sheetView>
  </sheetViews>
  <sheetFormatPr defaultColWidth="12.00390625" defaultRowHeight="16.5"/>
  <cols>
    <col min="1" max="1" width="39.375" style="31" customWidth="1"/>
    <col min="2" max="2" width="19.25390625" style="31" customWidth="1"/>
    <col min="3" max="3" width="27.75390625" style="31" customWidth="1"/>
    <col min="4" max="16384" width="12.00390625" style="31" customWidth="1"/>
  </cols>
  <sheetData>
    <row r="1" spans="1:3" s="13" customFormat="1" ht="30.75" customHeight="1">
      <c r="A1" s="417" t="s">
        <v>57</v>
      </c>
      <c r="B1" s="461"/>
      <c r="C1" s="461"/>
    </row>
    <row r="2" spans="1:3" s="13" customFormat="1" ht="30" customHeight="1">
      <c r="A2" s="419" t="s">
        <v>204</v>
      </c>
      <c r="B2" s="419"/>
      <c r="C2" s="419"/>
    </row>
    <row r="3" spans="1:3" s="14" customFormat="1" ht="26.25" customHeight="1">
      <c r="A3" s="473" t="s">
        <v>286</v>
      </c>
      <c r="B3" s="473"/>
      <c r="C3" s="473"/>
    </row>
    <row r="4" s="14" customFormat="1" ht="19.5" customHeight="1" thickBot="1">
      <c r="C4" s="15" t="s">
        <v>58</v>
      </c>
    </row>
    <row r="5" spans="1:3" s="14" customFormat="1" ht="29.25" customHeight="1">
      <c r="A5" s="468" t="s">
        <v>59</v>
      </c>
      <c r="B5" s="167" t="s">
        <v>60</v>
      </c>
      <c r="C5" s="466" t="s">
        <v>61</v>
      </c>
    </row>
    <row r="6" spans="1:3" s="18" customFormat="1" ht="29.25" customHeight="1">
      <c r="A6" s="474"/>
      <c r="B6" s="170" t="s">
        <v>62</v>
      </c>
      <c r="C6" s="475"/>
    </row>
    <row r="7" spans="1:3" s="23" customFormat="1" ht="8.25" customHeight="1">
      <c r="A7" s="19"/>
      <c r="B7" s="137"/>
      <c r="C7" s="22"/>
    </row>
    <row r="8" spans="1:3" s="33" customFormat="1" ht="49.5" customHeight="1">
      <c r="A8" s="94" t="s">
        <v>63</v>
      </c>
      <c r="B8" s="370">
        <v>224</v>
      </c>
      <c r="C8" s="26" t="s">
        <v>297</v>
      </c>
    </row>
    <row r="9" spans="1:3" s="23" customFormat="1" ht="8.25" customHeight="1">
      <c r="A9" s="95"/>
      <c r="B9" s="275"/>
      <c r="C9" s="26"/>
    </row>
    <row r="10" spans="1:3" s="23" customFormat="1" ht="30" customHeight="1">
      <c r="A10" s="94" t="s">
        <v>64</v>
      </c>
      <c r="B10" s="370">
        <v>2608</v>
      </c>
      <c r="C10" s="26" t="s">
        <v>259</v>
      </c>
    </row>
    <row r="11" spans="1:3" s="23" customFormat="1" ht="9" customHeight="1">
      <c r="A11" s="94"/>
      <c r="B11" s="274"/>
      <c r="C11" s="26"/>
    </row>
    <row r="12" spans="1:3" s="23" customFormat="1" ht="57" customHeight="1">
      <c r="A12" s="94" t="s">
        <v>107</v>
      </c>
      <c r="B12" s="370">
        <v>308</v>
      </c>
      <c r="C12" s="26" t="s">
        <v>272</v>
      </c>
    </row>
    <row r="13" spans="1:3" s="23" customFormat="1" ht="9" customHeight="1">
      <c r="A13" s="94"/>
      <c r="B13" s="274"/>
      <c r="C13" s="26"/>
    </row>
    <row r="14" spans="1:3" s="23" customFormat="1" ht="50.25" customHeight="1">
      <c r="A14" s="94" t="s">
        <v>65</v>
      </c>
      <c r="B14" s="370">
        <v>63641</v>
      </c>
      <c r="C14" s="26" t="s">
        <v>308</v>
      </c>
    </row>
    <row r="15" spans="1:3" s="23" customFormat="1" ht="8.25" customHeight="1">
      <c r="A15" s="94"/>
      <c r="B15" s="274"/>
      <c r="C15" s="26"/>
    </row>
    <row r="16" spans="1:3" s="23" customFormat="1" ht="57" customHeight="1">
      <c r="A16" s="98" t="s">
        <v>66</v>
      </c>
      <c r="B16" s="138">
        <v>822</v>
      </c>
      <c r="C16" s="93" t="s">
        <v>280</v>
      </c>
    </row>
    <row r="17" spans="1:3" ht="6" customHeight="1">
      <c r="A17" s="61"/>
      <c r="B17" s="277"/>
      <c r="C17" s="93"/>
    </row>
    <row r="18" spans="1:3" s="23" customFormat="1" ht="27">
      <c r="A18" s="94" t="s">
        <v>67</v>
      </c>
      <c r="B18" s="370">
        <v>7470</v>
      </c>
      <c r="C18" s="93" t="s">
        <v>256</v>
      </c>
    </row>
    <row r="19" spans="1:3" s="23" customFormat="1" ht="8.25" customHeight="1">
      <c r="A19" s="96"/>
      <c r="B19" s="275"/>
      <c r="C19" s="82"/>
    </row>
    <row r="20" spans="1:3" s="23" customFormat="1" ht="54.75">
      <c r="A20" s="94" t="s">
        <v>68</v>
      </c>
      <c r="B20" s="371">
        <v>3574</v>
      </c>
      <c r="C20" s="93" t="s">
        <v>29</v>
      </c>
    </row>
    <row r="21" spans="1:3" s="33" customFormat="1" ht="8.25" customHeight="1">
      <c r="A21" s="94"/>
      <c r="B21" s="278"/>
      <c r="C21" s="93"/>
    </row>
    <row r="22" spans="1:3" s="23" customFormat="1" ht="27">
      <c r="A22" s="94" t="s">
        <v>69</v>
      </c>
      <c r="B22" s="372">
        <v>4960</v>
      </c>
      <c r="C22" s="93" t="s">
        <v>70</v>
      </c>
    </row>
    <row r="23" spans="1:3" s="75" customFormat="1" ht="8.25" customHeight="1">
      <c r="A23" s="98"/>
      <c r="B23" s="276"/>
      <c r="C23" s="26"/>
    </row>
    <row r="24" spans="1:3" s="75" customFormat="1" ht="30.75" customHeight="1">
      <c r="A24" s="98" t="s">
        <v>71</v>
      </c>
      <c r="B24" s="138">
        <v>3497</v>
      </c>
      <c r="C24" s="26" t="s">
        <v>241</v>
      </c>
    </row>
    <row r="25" spans="1:3" s="75" customFormat="1" ht="8.25" customHeight="1">
      <c r="A25" s="98"/>
      <c r="B25" s="276"/>
      <c r="C25" s="26"/>
    </row>
    <row r="26" spans="1:3" s="166" customFormat="1" ht="45.75" customHeight="1">
      <c r="A26" s="165" t="s">
        <v>106</v>
      </c>
      <c r="B26" s="138">
        <v>3835</v>
      </c>
      <c r="C26" s="149" t="s">
        <v>135</v>
      </c>
    </row>
    <row r="27" spans="1:3" s="75" customFormat="1" ht="8.25" customHeight="1">
      <c r="A27" s="98"/>
      <c r="B27" s="138"/>
      <c r="C27" s="26"/>
    </row>
    <row r="28" spans="1:3" ht="22.5" thickBot="1">
      <c r="A28" s="73" t="s">
        <v>72</v>
      </c>
      <c r="B28" s="268">
        <v>90939</v>
      </c>
      <c r="C28" s="74"/>
    </row>
  </sheetData>
  <sheetProtection/>
  <mergeCells count="5">
    <mergeCell ref="A1:C1"/>
    <mergeCell ref="A2:C2"/>
    <mergeCell ref="A3:C3"/>
    <mergeCell ref="A5:A6"/>
    <mergeCell ref="C5:C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9" r:id="rId1"/>
  <headerFooter alignWithMargins="0">
    <oddFooter>&amp;C 19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S23"/>
  <sheetViews>
    <sheetView zoomScale="80" zoomScaleNormal="80" zoomScalePageLayoutView="0" workbookViewId="0" topLeftCell="A13">
      <selection activeCell="E22" sqref="E22"/>
    </sheetView>
  </sheetViews>
  <sheetFormatPr defaultColWidth="12.00390625" defaultRowHeight="16.5"/>
  <cols>
    <col min="1" max="1" width="20.375" style="86" customWidth="1"/>
    <col min="2" max="2" width="16.00390625" style="86" bestFit="1" customWidth="1"/>
    <col min="3" max="3" width="10.375" style="86" customWidth="1"/>
    <col min="4" max="4" width="9.75390625" style="86" customWidth="1"/>
    <col min="5" max="5" width="11.75390625" style="86" bestFit="1" customWidth="1"/>
    <col min="6" max="6" width="30.75390625" style="86" customWidth="1"/>
    <col min="7" max="16384" width="12.00390625" style="86" customWidth="1"/>
  </cols>
  <sheetData>
    <row r="1" spans="1:6" s="168" customFormat="1" ht="30.75" customHeight="1">
      <c r="A1" s="480" t="s">
        <v>117</v>
      </c>
      <c r="B1" s="480"/>
      <c r="C1" s="480"/>
      <c r="D1" s="480"/>
      <c r="E1" s="480"/>
      <c r="F1" s="480"/>
    </row>
    <row r="2" spans="1:6" s="168" customFormat="1" ht="30" customHeight="1">
      <c r="A2" s="436" t="s">
        <v>118</v>
      </c>
      <c r="B2" s="436"/>
      <c r="C2" s="436"/>
      <c r="D2" s="495"/>
      <c r="E2" s="495"/>
      <c r="F2" s="495"/>
    </row>
    <row r="3" spans="1:6" s="84" customFormat="1" ht="26.25" customHeight="1">
      <c r="A3" s="437" t="s">
        <v>284</v>
      </c>
      <c r="B3" s="437"/>
      <c r="C3" s="437"/>
      <c r="D3" s="437"/>
      <c r="E3" s="437"/>
      <c r="F3" s="437"/>
    </row>
    <row r="4" s="84" customFormat="1" ht="19.5" customHeight="1" thickBot="1">
      <c r="F4" s="169" t="s">
        <v>119</v>
      </c>
    </row>
    <row r="5" spans="1:6" s="84" customFormat="1" ht="29.25" customHeight="1">
      <c r="A5" s="496" t="s">
        <v>120</v>
      </c>
      <c r="B5" s="167" t="s">
        <v>121</v>
      </c>
      <c r="C5" s="498" t="s">
        <v>122</v>
      </c>
      <c r="D5" s="498" t="s">
        <v>123</v>
      </c>
      <c r="E5" s="485" t="s">
        <v>124</v>
      </c>
      <c r="F5" s="483" t="s">
        <v>125</v>
      </c>
    </row>
    <row r="6" spans="1:6" s="171" customFormat="1" ht="29.25" customHeight="1">
      <c r="A6" s="497"/>
      <c r="B6" s="170" t="s">
        <v>126</v>
      </c>
      <c r="C6" s="499"/>
      <c r="D6" s="499"/>
      <c r="E6" s="499"/>
      <c r="F6" s="500"/>
    </row>
    <row r="7" spans="1:6" s="177" customFormat="1" ht="18" customHeight="1">
      <c r="A7" s="172"/>
      <c r="B7" s="173"/>
      <c r="C7" s="137"/>
      <c r="D7" s="174"/>
      <c r="E7" s="175"/>
      <c r="F7" s="176"/>
    </row>
    <row r="8" spans="1:6" s="177" customFormat="1" ht="45" customHeight="1">
      <c r="A8" s="165" t="s">
        <v>127</v>
      </c>
      <c r="B8" s="403">
        <v>651892000</v>
      </c>
      <c r="C8" s="363">
        <v>0.002</v>
      </c>
      <c r="D8" s="132" t="s">
        <v>6</v>
      </c>
      <c r="E8" s="279">
        <v>1303784</v>
      </c>
      <c r="F8" s="364" t="s">
        <v>274</v>
      </c>
    </row>
    <row r="9" spans="1:6" s="177" customFormat="1" ht="45" customHeight="1">
      <c r="A9" s="165" t="s">
        <v>128</v>
      </c>
      <c r="B9" s="122">
        <v>2037161000</v>
      </c>
      <c r="C9" s="363">
        <v>0.002637</v>
      </c>
      <c r="D9" s="132" t="s">
        <v>6</v>
      </c>
      <c r="E9" s="279">
        <v>5371994</v>
      </c>
      <c r="F9" s="408" t="s">
        <v>298</v>
      </c>
    </row>
    <row r="10" spans="1:6" s="177" customFormat="1" ht="45" customHeight="1">
      <c r="A10" s="165" t="s">
        <v>129</v>
      </c>
      <c r="B10" s="403">
        <v>651892000</v>
      </c>
      <c r="C10" s="363">
        <v>5.06E-05</v>
      </c>
      <c r="D10" s="132" t="s">
        <v>6</v>
      </c>
      <c r="E10" s="279">
        <v>32986</v>
      </c>
      <c r="F10" s="364" t="s">
        <v>299</v>
      </c>
    </row>
    <row r="11" spans="1:6" s="177" customFormat="1" ht="45" customHeight="1">
      <c r="A11" s="165" t="s">
        <v>130</v>
      </c>
      <c r="B11" s="122">
        <v>2037161000</v>
      </c>
      <c r="C11" s="363">
        <v>0.0001562</v>
      </c>
      <c r="D11" s="132" t="s">
        <v>6</v>
      </c>
      <c r="E11" s="279">
        <v>318205</v>
      </c>
      <c r="F11" s="364" t="s">
        <v>306</v>
      </c>
    </row>
    <row r="12" spans="1:6" s="177" customFormat="1" ht="81" customHeight="1">
      <c r="A12" s="165" t="s">
        <v>131</v>
      </c>
      <c r="B12" s="403">
        <v>651892000</v>
      </c>
      <c r="C12" s="363">
        <v>0.0002453</v>
      </c>
      <c r="D12" s="132" t="s">
        <v>6</v>
      </c>
      <c r="E12" s="279">
        <v>159909</v>
      </c>
      <c r="F12" s="178" t="s">
        <v>300</v>
      </c>
    </row>
    <row r="13" spans="1:6" s="177" customFormat="1" ht="79.5" customHeight="1">
      <c r="A13" s="165" t="s">
        <v>132</v>
      </c>
      <c r="B13" s="122">
        <v>2037161000</v>
      </c>
      <c r="C13" s="363">
        <v>3E-05</v>
      </c>
      <c r="D13" s="132" t="s">
        <v>6</v>
      </c>
      <c r="E13" s="279">
        <v>61115</v>
      </c>
      <c r="F13" s="178" t="s">
        <v>301</v>
      </c>
    </row>
    <row r="14" spans="1:6" ht="21.75">
      <c r="A14" s="179"/>
      <c r="B14" s="180"/>
      <c r="C14" s="180"/>
      <c r="D14" s="180"/>
      <c r="E14" s="180"/>
      <c r="F14" s="178"/>
    </row>
    <row r="15" spans="1:6" ht="21.75">
      <c r="A15" s="179"/>
      <c r="B15" s="255"/>
      <c r="C15" s="180"/>
      <c r="D15" s="180"/>
      <c r="E15" s="256"/>
      <c r="F15" s="178"/>
    </row>
    <row r="16" spans="1:6" s="177" customFormat="1" ht="26.25" customHeight="1">
      <c r="A16" s="181"/>
      <c r="B16" s="182"/>
      <c r="C16" s="85"/>
      <c r="D16" s="85"/>
      <c r="E16" s="183"/>
      <c r="F16" s="131"/>
    </row>
    <row r="17" spans="1:6" s="177" customFormat="1" ht="52.5" customHeight="1">
      <c r="A17" s="181"/>
      <c r="B17" s="182"/>
      <c r="C17" s="85"/>
      <c r="D17" s="85"/>
      <c r="E17" s="183"/>
      <c r="F17" s="131"/>
    </row>
    <row r="18" spans="1:6" s="177" customFormat="1" ht="55.5" customHeight="1">
      <c r="A18" s="181"/>
      <c r="B18" s="182"/>
      <c r="C18" s="85"/>
      <c r="D18" s="85"/>
      <c r="E18" s="183"/>
      <c r="F18" s="131"/>
    </row>
    <row r="19" spans="1:6" s="177" customFormat="1" ht="26.25" customHeight="1">
      <c r="A19" s="181"/>
      <c r="B19" s="182"/>
      <c r="C19" s="85"/>
      <c r="D19" s="85"/>
      <c r="E19" s="183"/>
      <c r="F19" s="131"/>
    </row>
    <row r="20" spans="1:6" s="177" customFormat="1" ht="26.25" customHeight="1">
      <c r="A20" s="181"/>
      <c r="B20" s="182"/>
      <c r="C20" s="85"/>
      <c r="D20" s="85"/>
      <c r="E20" s="183"/>
      <c r="F20" s="184"/>
    </row>
    <row r="21" spans="1:6" s="177" customFormat="1" ht="18.75" customHeight="1">
      <c r="A21" s="181"/>
      <c r="B21" s="185"/>
      <c r="C21" s="186"/>
      <c r="D21" s="186"/>
      <c r="E21" s="187"/>
      <c r="F21" s="184"/>
    </row>
    <row r="22" spans="1:19" s="193" customFormat="1" ht="26.25" customHeight="1" thickBot="1">
      <c r="A22" s="188" t="s">
        <v>133</v>
      </c>
      <c r="B22" s="189"/>
      <c r="C22" s="190"/>
      <c r="D22" s="190"/>
      <c r="E22" s="191">
        <v>7247993</v>
      </c>
      <c r="F22" s="192"/>
      <c r="G22" s="177"/>
      <c r="H22" s="177"/>
      <c r="I22" s="177"/>
      <c r="J22" s="177"/>
      <c r="K22" s="177"/>
      <c r="L22" s="177"/>
      <c r="M22" s="177"/>
      <c r="N22" s="177"/>
      <c r="O22" s="177"/>
      <c r="P22" s="177"/>
      <c r="Q22" s="177"/>
      <c r="R22" s="177"/>
      <c r="S22" s="177"/>
    </row>
    <row r="23" spans="1:6" s="194" customFormat="1" ht="25.5" customHeight="1">
      <c r="A23" s="86"/>
      <c r="B23" s="86"/>
      <c r="C23" s="86"/>
      <c r="D23" s="86"/>
      <c r="E23" s="86"/>
      <c r="F23" s="86"/>
    </row>
  </sheetData>
  <sheetProtection/>
  <mergeCells count="8">
    <mergeCell ref="A1:F1"/>
    <mergeCell ref="A2:F2"/>
    <mergeCell ref="A3:F3"/>
    <mergeCell ref="A5:A6"/>
    <mergeCell ref="C5:C6"/>
    <mergeCell ref="D5:D6"/>
    <mergeCell ref="E5:E6"/>
    <mergeCell ref="F5:F6"/>
  </mergeCells>
  <printOptions/>
  <pageMargins left="0.7480314960629921" right="0.7480314960629921" top="0.984251968503937" bottom="0.984251968503937" header="0.5118110236220472" footer="0.5118110236220472"/>
  <pageSetup fitToHeight="1" fitToWidth="1" horizontalDpi="600" verticalDpi="600" orientation="portrait" paperSize="9" scale="87" r:id="rId1"/>
  <headerFooter alignWithMargins="0">
    <oddFooter>&amp;C 20</oddFooter>
  </headerFooter>
</worksheet>
</file>

<file path=xl/worksheets/sheet2.xml><?xml version="1.0" encoding="utf-8"?>
<worksheet xmlns="http://schemas.openxmlformats.org/spreadsheetml/2006/main" xmlns:r="http://schemas.openxmlformats.org/officeDocument/2006/relationships">
  <dimension ref="A1:F29"/>
  <sheetViews>
    <sheetView zoomScale="81" zoomScaleNormal="81" zoomScalePageLayoutView="0" workbookViewId="0" topLeftCell="A10">
      <selection activeCell="C23" sqref="C23"/>
    </sheetView>
  </sheetViews>
  <sheetFormatPr defaultColWidth="12.00390625" defaultRowHeight="16.5"/>
  <cols>
    <col min="1" max="1" width="12.00390625" style="31" customWidth="1"/>
    <col min="2" max="2" width="8.50390625" style="31" customWidth="1"/>
    <col min="3" max="3" width="32.625" style="31" customWidth="1"/>
    <col min="4" max="4" width="13.375" style="31" customWidth="1"/>
    <col min="5" max="5" width="9.375" style="31" customWidth="1"/>
    <col min="6" max="6" width="30.625" style="31" customWidth="1"/>
    <col min="7" max="16384" width="12.00390625" style="31" customWidth="1"/>
  </cols>
  <sheetData>
    <row r="1" spans="1:6" s="13" customFormat="1" ht="30.75" customHeight="1">
      <c r="A1" s="417" t="s">
        <v>149</v>
      </c>
      <c r="B1" s="418"/>
      <c r="C1" s="418"/>
      <c r="D1" s="418"/>
      <c r="E1" s="418"/>
      <c r="F1" s="418"/>
    </row>
    <row r="2" spans="1:6" s="13" customFormat="1" ht="30" customHeight="1">
      <c r="A2" s="419" t="s">
        <v>150</v>
      </c>
      <c r="B2" s="418"/>
      <c r="C2" s="418"/>
      <c r="D2" s="418"/>
      <c r="E2" s="418"/>
      <c r="F2" s="418"/>
    </row>
    <row r="3" spans="1:6" s="14" customFormat="1" ht="26.25" customHeight="1">
      <c r="A3" s="420" t="s">
        <v>283</v>
      </c>
      <c r="B3" s="418"/>
      <c r="C3" s="418"/>
      <c r="D3" s="418"/>
      <c r="E3" s="418"/>
      <c r="F3" s="418"/>
    </row>
    <row r="4" s="14" customFormat="1" ht="19.5" customHeight="1" thickBot="1">
      <c r="F4" s="15" t="s">
        <v>137</v>
      </c>
    </row>
    <row r="5" spans="1:6" s="14" customFormat="1" ht="29.25" customHeight="1">
      <c r="A5" s="429" t="s">
        <v>140</v>
      </c>
      <c r="B5" s="430"/>
      <c r="C5" s="423" t="s">
        <v>39</v>
      </c>
      <c r="D5" s="431" t="s">
        <v>151</v>
      </c>
      <c r="E5" s="422"/>
      <c r="F5" s="427" t="s">
        <v>142</v>
      </c>
    </row>
    <row r="6" spans="1:6" s="18" customFormat="1" ht="29.25" customHeight="1">
      <c r="A6" s="106" t="s">
        <v>152</v>
      </c>
      <c r="B6" s="110" t="s">
        <v>30</v>
      </c>
      <c r="C6" s="433"/>
      <c r="D6" s="102" t="s">
        <v>152</v>
      </c>
      <c r="E6" s="102" t="s">
        <v>30</v>
      </c>
      <c r="F6" s="432"/>
    </row>
    <row r="7" spans="1:6" s="33" customFormat="1" ht="28.5" customHeight="1">
      <c r="A7" s="311">
        <v>147204345</v>
      </c>
      <c r="B7" s="286">
        <v>100</v>
      </c>
      <c r="C7" s="312" t="s">
        <v>153</v>
      </c>
      <c r="D7" s="313">
        <v>156688578</v>
      </c>
      <c r="E7" s="314">
        <v>100</v>
      </c>
      <c r="F7" s="315"/>
    </row>
    <row r="8" spans="1:6" s="23" customFormat="1" ht="28.5" customHeight="1">
      <c r="A8" s="316">
        <v>139571813</v>
      </c>
      <c r="B8" s="288">
        <v>94.8150090270773</v>
      </c>
      <c r="C8" s="317" t="s">
        <v>244</v>
      </c>
      <c r="D8" s="318">
        <v>148216525</v>
      </c>
      <c r="E8" s="288">
        <v>94.59306280767957</v>
      </c>
      <c r="F8" s="319"/>
    </row>
    <row r="9" spans="1:6" s="23" customFormat="1" ht="72" customHeight="1">
      <c r="A9" s="316">
        <v>138664824</v>
      </c>
      <c r="B9" s="288">
        <v>94.19886620873861</v>
      </c>
      <c r="C9" s="320" t="s">
        <v>246</v>
      </c>
      <c r="D9" s="318">
        <v>147301706</v>
      </c>
      <c r="E9" s="288">
        <v>94.00921744276727</v>
      </c>
      <c r="F9" s="321" t="s">
        <v>302</v>
      </c>
    </row>
    <row r="10" spans="1:6" s="23" customFormat="1" ht="28.5" customHeight="1">
      <c r="A10" s="316">
        <v>906989</v>
      </c>
      <c r="B10" s="288">
        <v>0.6161428183386842</v>
      </c>
      <c r="C10" s="320" t="s">
        <v>264</v>
      </c>
      <c r="D10" s="318">
        <v>914819</v>
      </c>
      <c r="E10" s="288">
        <v>0.583845364912304</v>
      </c>
      <c r="F10" s="322"/>
    </row>
    <row r="11" spans="1:6" s="23" customFormat="1" ht="28.5" customHeight="1">
      <c r="A11" s="316">
        <v>7632532</v>
      </c>
      <c r="B11" s="288">
        <v>5.184990972922708</v>
      </c>
      <c r="C11" s="317" t="s">
        <v>245</v>
      </c>
      <c r="D11" s="318">
        <v>8472053</v>
      </c>
      <c r="E11" s="288">
        <v>5.4069371923204255</v>
      </c>
      <c r="F11" s="322"/>
    </row>
    <row r="12" spans="1:6" s="23" customFormat="1" ht="28.5" customHeight="1">
      <c r="A12" s="316">
        <v>7632532</v>
      </c>
      <c r="B12" s="288">
        <v>5.184990972922708</v>
      </c>
      <c r="C12" s="320" t="s">
        <v>247</v>
      </c>
      <c r="D12" s="318">
        <v>8472053</v>
      </c>
      <c r="E12" s="288">
        <v>5.4069371923204255</v>
      </c>
      <c r="F12" s="322"/>
    </row>
    <row r="13" spans="1:6" s="23" customFormat="1" ht="33" customHeight="1">
      <c r="A13" s="323"/>
      <c r="B13" s="288"/>
      <c r="C13" s="405" t="s">
        <v>268</v>
      </c>
      <c r="D13" s="362"/>
      <c r="E13" s="288"/>
      <c r="F13" s="322"/>
    </row>
    <row r="14" spans="1:6" s="23" customFormat="1" ht="28.5" customHeight="1">
      <c r="A14" s="324">
        <v>138664824</v>
      </c>
      <c r="B14" s="281">
        <v>94.19886620873861</v>
      </c>
      <c r="C14" s="325" t="s">
        <v>154</v>
      </c>
      <c r="D14" s="313">
        <v>147301706</v>
      </c>
      <c r="E14" s="281">
        <v>94.00921744276727</v>
      </c>
      <c r="F14" s="322"/>
    </row>
    <row r="15" spans="1:6" s="33" customFormat="1" ht="28.5" customHeight="1">
      <c r="A15" s="316">
        <v>138664824</v>
      </c>
      <c r="B15" s="288">
        <v>94.19886620873861</v>
      </c>
      <c r="C15" s="317" t="s">
        <v>248</v>
      </c>
      <c r="D15" s="318">
        <v>147301706</v>
      </c>
      <c r="E15" s="288">
        <v>94.00921744276727</v>
      </c>
      <c r="F15" s="319"/>
    </row>
    <row r="16" spans="1:6" s="23" customFormat="1" ht="28.5" customHeight="1">
      <c r="A16" s="324">
        <v>8539521</v>
      </c>
      <c r="B16" s="281">
        <v>5.8011337912613925</v>
      </c>
      <c r="C16" s="326" t="s">
        <v>155</v>
      </c>
      <c r="D16" s="313">
        <v>9386872</v>
      </c>
      <c r="E16" s="281">
        <v>5.99078255723273</v>
      </c>
      <c r="F16" s="416"/>
    </row>
    <row r="17" spans="1:6" s="23" customFormat="1" ht="28.5" customHeight="1">
      <c r="A17" s="107"/>
      <c r="B17" s="103"/>
      <c r="C17" s="103"/>
      <c r="D17" s="128"/>
      <c r="E17" s="125"/>
      <c r="F17" s="99"/>
    </row>
    <row r="18" spans="1:6" s="23" customFormat="1" ht="28.5" customHeight="1">
      <c r="A18" s="44"/>
      <c r="B18" s="32"/>
      <c r="C18" s="32"/>
      <c r="D18" s="78"/>
      <c r="E18" s="27"/>
      <c r="F18" s="99"/>
    </row>
    <row r="19" spans="1:6" s="23" customFormat="1" ht="28.5" customHeight="1">
      <c r="A19" s="44"/>
      <c r="B19" s="32"/>
      <c r="C19" s="32"/>
      <c r="D19" s="78"/>
      <c r="E19" s="27"/>
      <c r="F19" s="99"/>
    </row>
    <row r="20" spans="1:6" s="23" customFormat="1" ht="28.5" customHeight="1">
      <c r="A20" s="44"/>
      <c r="B20" s="32"/>
      <c r="C20" s="32"/>
      <c r="D20" s="78"/>
      <c r="E20" s="27"/>
      <c r="F20" s="99"/>
    </row>
    <row r="21" spans="1:6" s="23" customFormat="1" ht="28.5" customHeight="1">
      <c r="A21" s="44"/>
      <c r="B21" s="32"/>
      <c r="C21" s="32"/>
      <c r="D21" s="78"/>
      <c r="E21" s="27"/>
      <c r="F21" s="99"/>
    </row>
    <row r="22" spans="1:6" s="23" customFormat="1" ht="28.5" customHeight="1">
      <c r="A22" s="44"/>
      <c r="B22" s="32"/>
      <c r="C22" s="32"/>
      <c r="D22" s="78"/>
      <c r="E22" s="27"/>
      <c r="F22" s="99"/>
    </row>
    <row r="23" spans="1:6" s="23" customFormat="1" ht="28.5" customHeight="1">
      <c r="A23" s="44"/>
      <c r="B23" s="32"/>
      <c r="C23" s="32"/>
      <c r="D23" s="78"/>
      <c r="E23" s="27"/>
      <c r="F23" s="99"/>
    </row>
    <row r="24" spans="1:6" s="23" customFormat="1" ht="28.5" customHeight="1">
      <c r="A24" s="44"/>
      <c r="B24" s="32"/>
      <c r="C24" s="32"/>
      <c r="D24" s="78"/>
      <c r="E24" s="27"/>
      <c r="F24" s="99"/>
    </row>
    <row r="25" spans="1:6" s="23" customFormat="1" ht="28.5" customHeight="1">
      <c r="A25" s="44"/>
      <c r="B25" s="32"/>
      <c r="C25" s="32"/>
      <c r="D25" s="78"/>
      <c r="E25" s="27"/>
      <c r="F25" s="99"/>
    </row>
    <row r="26" spans="1:6" s="23" customFormat="1" ht="28.5" customHeight="1">
      <c r="A26" s="44"/>
      <c r="B26" s="32"/>
      <c r="C26" s="32"/>
      <c r="D26" s="78"/>
      <c r="E26" s="27"/>
      <c r="F26" s="99"/>
    </row>
    <row r="27" spans="1:6" s="23" customFormat="1" ht="28.5" customHeight="1">
      <c r="A27" s="44"/>
      <c r="B27" s="32"/>
      <c r="C27" s="32"/>
      <c r="D27" s="78"/>
      <c r="E27" s="27"/>
      <c r="F27" s="99"/>
    </row>
    <row r="28" spans="1:6" ht="12" customHeight="1">
      <c r="A28" s="44"/>
      <c r="B28" s="32"/>
      <c r="C28" s="32"/>
      <c r="D28" s="32"/>
      <c r="E28" s="27"/>
      <c r="F28" s="99"/>
    </row>
    <row r="29" spans="1:6" ht="21.75" customHeight="1" thickBot="1">
      <c r="A29" s="108"/>
      <c r="B29" s="77"/>
      <c r="C29" s="77"/>
      <c r="D29" s="77"/>
      <c r="E29" s="104"/>
      <c r="F29" s="76"/>
    </row>
  </sheetData>
  <sheetProtection/>
  <mergeCells count="7">
    <mergeCell ref="A1:F1"/>
    <mergeCell ref="A2:F2"/>
    <mergeCell ref="A3:F3"/>
    <mergeCell ref="A5:B5"/>
    <mergeCell ref="D5:E5"/>
    <mergeCell ref="F5:F6"/>
    <mergeCell ref="C5:C6"/>
  </mergeCells>
  <printOptions horizontalCentered="1"/>
  <pageMargins left="0.5905511811023623" right="0.5905511811023623" top="0.984251968503937" bottom="0.984251968503937" header="0.5118110236220472" footer="0.5118110236220472"/>
  <pageSetup horizontalDpi="600" verticalDpi="600" orientation="portrait" paperSize="9" scale="83" r:id="rId1"/>
  <headerFooter alignWithMargins="0">
    <oddFooter>&amp;C&amp;14 8</oddFooter>
  </headerFooter>
</worksheet>
</file>

<file path=xl/worksheets/sheet3.xml><?xml version="1.0" encoding="utf-8"?>
<worksheet xmlns="http://schemas.openxmlformats.org/spreadsheetml/2006/main" xmlns:r="http://schemas.openxmlformats.org/officeDocument/2006/relationships">
  <dimension ref="A1:G40"/>
  <sheetViews>
    <sheetView zoomScalePageLayoutView="0" workbookViewId="0" topLeftCell="A1">
      <selection activeCell="C33" sqref="C33"/>
    </sheetView>
  </sheetViews>
  <sheetFormatPr defaultColWidth="12.00390625" defaultRowHeight="16.5"/>
  <cols>
    <col min="1" max="1" width="46.00390625" style="86" customWidth="1"/>
    <col min="2" max="2" width="16.375" style="86" customWidth="1"/>
    <col min="3" max="3" width="37.25390625" style="86" customWidth="1"/>
    <col min="4" max="4" width="12.00390625" style="86" customWidth="1"/>
    <col min="5" max="5" width="9.75390625" style="86" bestFit="1" customWidth="1"/>
    <col min="6" max="6" width="9.00390625" style="86" bestFit="1" customWidth="1"/>
    <col min="7" max="7" width="14.25390625" style="86" bestFit="1" customWidth="1"/>
    <col min="8" max="16384" width="12.00390625" style="86" customWidth="1"/>
  </cols>
  <sheetData>
    <row r="1" spans="1:3" s="168" customFormat="1" ht="30.75" customHeight="1">
      <c r="A1" s="434" t="s">
        <v>32</v>
      </c>
      <c r="B1" s="435"/>
      <c r="C1" s="435"/>
    </row>
    <row r="2" spans="1:3" s="168" customFormat="1" ht="30" customHeight="1">
      <c r="A2" s="436" t="s">
        <v>87</v>
      </c>
      <c r="B2" s="436"/>
      <c r="C2" s="436"/>
    </row>
    <row r="3" spans="1:3" s="84" customFormat="1" ht="26.25" customHeight="1">
      <c r="A3" s="437" t="s">
        <v>283</v>
      </c>
      <c r="B3" s="437"/>
      <c r="C3" s="437"/>
    </row>
    <row r="4" s="84" customFormat="1" ht="19.5" customHeight="1" thickBot="1">
      <c r="C4" s="169" t="s">
        <v>0</v>
      </c>
    </row>
    <row r="5" spans="1:3" s="171" customFormat="1" ht="29.25" customHeight="1">
      <c r="A5" s="250" t="s">
        <v>88</v>
      </c>
      <c r="B5" s="410" t="s">
        <v>8</v>
      </c>
      <c r="C5" s="251" t="s">
        <v>89</v>
      </c>
    </row>
    <row r="6" spans="1:3" s="197" customFormat="1" ht="27.75" customHeight="1">
      <c r="A6" s="327" t="s">
        <v>90</v>
      </c>
      <c r="B6" s="328"/>
      <c r="C6" s="329"/>
    </row>
    <row r="7" spans="1:5" s="177" customFormat="1" ht="20.25" customHeight="1">
      <c r="A7" s="330" t="s">
        <v>252</v>
      </c>
      <c r="B7" s="331">
        <v>148216525</v>
      </c>
      <c r="C7" s="329"/>
      <c r="E7" s="87"/>
    </row>
    <row r="8" spans="1:5" s="177" customFormat="1" ht="20.25" customHeight="1">
      <c r="A8" s="330" t="s">
        <v>228</v>
      </c>
      <c r="B8" s="335">
        <v>-14048267</v>
      </c>
      <c r="C8" s="294" t="s">
        <v>304</v>
      </c>
      <c r="E8" s="87"/>
    </row>
    <row r="9" spans="1:5" s="177" customFormat="1" ht="18" customHeight="1">
      <c r="A9" s="330" t="s">
        <v>227</v>
      </c>
      <c r="B9" s="331">
        <v>134168258</v>
      </c>
      <c r="C9" s="329"/>
      <c r="E9" s="87"/>
    </row>
    <row r="10" spans="1:5" s="177" customFormat="1" ht="21" customHeight="1">
      <c r="A10" s="330" t="s">
        <v>269</v>
      </c>
      <c r="B10" s="331">
        <v>-38894203</v>
      </c>
      <c r="C10" s="329"/>
      <c r="E10" s="87"/>
    </row>
    <row r="11" spans="1:5" s="177" customFormat="1" ht="18.75" customHeight="1">
      <c r="A11" s="332" t="s">
        <v>240</v>
      </c>
      <c r="B11" s="335">
        <v>74224</v>
      </c>
      <c r="C11" s="329"/>
      <c r="E11" s="87"/>
    </row>
    <row r="12" spans="1:5" s="177" customFormat="1" ht="17.25" customHeight="1">
      <c r="A12" s="332" t="s">
        <v>229</v>
      </c>
      <c r="B12" s="335">
        <v>3835</v>
      </c>
      <c r="C12" s="329"/>
      <c r="E12" s="87"/>
    </row>
    <row r="13" spans="1:5" s="177" customFormat="1" ht="36" customHeight="1">
      <c r="A13" s="332" t="s">
        <v>230</v>
      </c>
      <c r="B13" s="335">
        <v>-324192</v>
      </c>
      <c r="C13" s="333" t="s">
        <v>305</v>
      </c>
      <c r="E13" s="87"/>
    </row>
    <row r="14" spans="1:5" s="177" customFormat="1" ht="24.75" customHeight="1">
      <c r="A14" s="332" t="s">
        <v>231</v>
      </c>
      <c r="B14" s="335">
        <v>-38648070</v>
      </c>
      <c r="C14" s="334"/>
      <c r="E14" s="87"/>
    </row>
    <row r="15" spans="1:5" s="177" customFormat="1" ht="24.75" customHeight="1">
      <c r="A15" s="330" t="s">
        <v>232</v>
      </c>
      <c r="B15" s="335">
        <v>95274055</v>
      </c>
      <c r="C15" s="334"/>
      <c r="E15" s="87"/>
    </row>
    <row r="16" spans="1:5" s="177" customFormat="1" ht="24.75" customHeight="1">
      <c r="A16" s="330" t="s">
        <v>226</v>
      </c>
      <c r="B16" s="335">
        <v>13736843</v>
      </c>
      <c r="C16" s="334"/>
      <c r="E16" s="87"/>
    </row>
    <row r="17" spans="1:5" s="177" customFormat="1" ht="24.75" customHeight="1">
      <c r="A17" s="330" t="s">
        <v>242</v>
      </c>
      <c r="B17" s="295"/>
      <c r="C17" s="334"/>
      <c r="E17" s="87"/>
    </row>
    <row r="18" spans="1:5" s="177" customFormat="1" ht="24.75" customHeight="1">
      <c r="A18" s="330" t="s">
        <v>243</v>
      </c>
      <c r="B18" s="295"/>
      <c r="C18" s="334"/>
      <c r="E18" s="87"/>
    </row>
    <row r="19" spans="1:5" s="197" customFormat="1" ht="21.75" customHeight="1">
      <c r="A19" s="336" t="s">
        <v>233</v>
      </c>
      <c r="B19" s="337">
        <v>109010898</v>
      </c>
      <c r="C19" s="329"/>
      <c r="E19" s="88"/>
    </row>
    <row r="20" spans="1:5" s="197" customFormat="1" ht="8.25" customHeight="1">
      <c r="A20" s="327"/>
      <c r="B20" s="337"/>
      <c r="C20" s="329"/>
      <c r="E20" s="88"/>
    </row>
    <row r="21" spans="1:5" s="177" customFormat="1" ht="27.75" customHeight="1">
      <c r="A21" s="327" t="s">
        <v>91</v>
      </c>
      <c r="B21" s="335"/>
      <c r="C21" s="329"/>
      <c r="E21" s="87"/>
    </row>
    <row r="22" spans="1:5" s="177" customFormat="1" ht="24.75" customHeight="1">
      <c r="A22" s="330" t="s">
        <v>251</v>
      </c>
      <c r="B22" s="335">
        <v>-286704254</v>
      </c>
      <c r="C22" s="329"/>
      <c r="E22" s="87"/>
    </row>
    <row r="23" spans="1:5" s="177" customFormat="1" ht="24.75" customHeight="1">
      <c r="A23" s="330" t="s">
        <v>311</v>
      </c>
      <c r="B23" s="335">
        <v>-68042802</v>
      </c>
      <c r="C23" s="329"/>
      <c r="E23" s="87"/>
    </row>
    <row r="24" spans="1:5" s="177" customFormat="1" ht="24.75" customHeight="1">
      <c r="A24" s="330" t="s">
        <v>234</v>
      </c>
      <c r="B24" s="335">
        <v>-1500</v>
      </c>
      <c r="C24" s="329"/>
      <c r="E24" s="87"/>
    </row>
    <row r="25" spans="1:5" s="177" customFormat="1" ht="27.75" customHeight="1">
      <c r="A25" s="336" t="s">
        <v>235</v>
      </c>
      <c r="B25" s="337">
        <v>-354748556</v>
      </c>
      <c r="C25" s="329"/>
      <c r="E25" s="87"/>
    </row>
    <row r="26" spans="1:5" s="177" customFormat="1" ht="8.25" customHeight="1">
      <c r="A26" s="327"/>
      <c r="B26" s="337"/>
      <c r="C26" s="329"/>
      <c r="E26" s="87"/>
    </row>
    <row r="27" spans="1:5" s="177" customFormat="1" ht="27.75" customHeight="1">
      <c r="A27" s="327" t="s">
        <v>190</v>
      </c>
      <c r="B27" s="335"/>
      <c r="C27" s="329"/>
      <c r="E27" s="88"/>
    </row>
    <row r="28" spans="1:5" s="177" customFormat="1" ht="24.75" customHeight="1">
      <c r="A28" s="330" t="s">
        <v>265</v>
      </c>
      <c r="B28" s="335">
        <v>278355767</v>
      </c>
      <c r="C28" s="338"/>
      <c r="E28" s="87"/>
    </row>
    <row r="29" spans="1:5" s="177" customFormat="1" ht="24.75" customHeight="1">
      <c r="A29" s="330" t="s">
        <v>266</v>
      </c>
      <c r="B29" s="335">
        <v>-39533730</v>
      </c>
      <c r="C29" s="339"/>
      <c r="E29" s="87"/>
    </row>
    <row r="30" spans="1:5" s="177" customFormat="1" ht="27.75" customHeight="1">
      <c r="A30" s="336" t="s">
        <v>237</v>
      </c>
      <c r="B30" s="337">
        <v>238822037</v>
      </c>
      <c r="C30" s="329"/>
      <c r="E30" s="87"/>
    </row>
    <row r="31" spans="1:5" s="177" customFormat="1" ht="6.75" customHeight="1">
      <c r="A31" s="327"/>
      <c r="B31" s="337"/>
      <c r="C31" s="329"/>
      <c r="E31" s="87"/>
    </row>
    <row r="32" spans="1:5" s="197" customFormat="1" ht="22.5" customHeight="1">
      <c r="A32" s="327" t="s">
        <v>183</v>
      </c>
      <c r="B32" s="337">
        <v>-6915621</v>
      </c>
      <c r="C32" s="329"/>
      <c r="E32" s="88"/>
    </row>
    <row r="33" spans="1:6" s="197" customFormat="1" ht="58.5" customHeight="1">
      <c r="A33" s="327" t="s">
        <v>92</v>
      </c>
      <c r="B33" s="337">
        <v>99370036</v>
      </c>
      <c r="C33" s="294" t="s">
        <v>309</v>
      </c>
      <c r="E33" s="88"/>
      <c r="F33" s="197" t="s">
        <v>253</v>
      </c>
    </row>
    <row r="34" spans="1:7" s="177" customFormat="1" ht="61.5" customHeight="1" thickBot="1">
      <c r="A34" s="340" t="s">
        <v>93</v>
      </c>
      <c r="B34" s="404">
        <v>92454415</v>
      </c>
      <c r="C34" s="411" t="s">
        <v>310</v>
      </c>
      <c r="E34" s="142"/>
      <c r="F34" s="252"/>
      <c r="G34" s="253"/>
    </row>
    <row r="35" spans="1:5" ht="21.75">
      <c r="A35" s="438" t="s">
        <v>267</v>
      </c>
      <c r="B35" s="439"/>
      <c r="C35" s="439"/>
      <c r="E35" s="89"/>
    </row>
    <row r="38" ht="21.75">
      <c r="C38" s="84"/>
    </row>
    <row r="39" ht="21.75">
      <c r="C39" s="84"/>
    </row>
    <row r="40" ht="21.75">
      <c r="C40" s="254"/>
    </row>
  </sheetData>
  <sheetProtection/>
  <mergeCells count="4">
    <mergeCell ref="A1:C1"/>
    <mergeCell ref="A2:C2"/>
    <mergeCell ref="A3:C3"/>
    <mergeCell ref="A35:C35"/>
  </mergeCells>
  <printOptions horizontalCentered="1"/>
  <pageMargins left="0.5905511811023623" right="0.5905511811023623" top="0.7874015748031497" bottom="0.7874015748031497" header="0.5118110236220472" footer="0.5118110236220472"/>
  <pageSetup fitToWidth="0" horizontalDpi="600" verticalDpi="600" orientation="portrait" paperSize="9" scale="85" r:id="rId1"/>
  <headerFooter alignWithMargins="0">
    <oddFooter>&amp;C&amp;14 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30"/>
  <sheetViews>
    <sheetView zoomScale="107" zoomScaleNormal="107" zoomScalePageLayoutView="0" workbookViewId="0" topLeftCell="A25">
      <selection activeCell="C13" sqref="C13"/>
    </sheetView>
  </sheetViews>
  <sheetFormatPr defaultColWidth="10.875" defaultRowHeight="16.5"/>
  <cols>
    <col min="1" max="1" width="14.625" style="164" customWidth="1"/>
    <col min="2" max="2" width="17.875" style="164" customWidth="1"/>
    <col min="3" max="3" width="14.625" style="164" customWidth="1"/>
    <col min="4" max="4" width="15.375" style="164" bestFit="1" customWidth="1"/>
    <col min="5" max="5" width="13.50390625" style="164" bestFit="1" customWidth="1"/>
    <col min="6" max="6" width="7.25390625" style="164" customWidth="1"/>
    <col min="7" max="7" width="34.50390625" style="164" customWidth="1"/>
    <col min="8" max="16384" width="10.875" style="164" customWidth="1"/>
  </cols>
  <sheetData>
    <row r="1" spans="1:7" s="150" customFormat="1" ht="30.75" customHeight="1">
      <c r="A1" s="444" t="s">
        <v>105</v>
      </c>
      <c r="B1" s="444"/>
      <c r="C1" s="444"/>
      <c r="D1" s="444"/>
      <c r="E1" s="444"/>
      <c r="F1" s="444"/>
      <c r="G1" s="444"/>
    </row>
    <row r="2" spans="1:7" s="150" customFormat="1" ht="30" customHeight="1">
      <c r="A2" s="445" t="s">
        <v>95</v>
      </c>
      <c r="B2" s="445"/>
      <c r="C2" s="445"/>
      <c r="D2" s="445"/>
      <c r="E2" s="445"/>
      <c r="F2" s="445"/>
      <c r="G2" s="445"/>
    </row>
    <row r="3" spans="1:7" s="151" customFormat="1" ht="26.25" customHeight="1">
      <c r="A3" s="446" t="s">
        <v>284</v>
      </c>
      <c r="B3" s="446"/>
      <c r="C3" s="446"/>
      <c r="D3" s="446"/>
      <c r="E3" s="446"/>
      <c r="F3" s="446"/>
      <c r="G3" s="446"/>
    </row>
    <row r="4" s="151" customFormat="1" ht="19.5" customHeight="1" thickBot="1">
      <c r="G4" s="152" t="s">
        <v>14</v>
      </c>
    </row>
    <row r="5" spans="1:7" s="151" customFormat="1" ht="29.25" customHeight="1">
      <c r="A5" s="449" t="s">
        <v>96</v>
      </c>
      <c r="B5" s="447" t="s">
        <v>39</v>
      </c>
      <c r="C5" s="451" t="s">
        <v>97</v>
      </c>
      <c r="D5" s="453" t="s">
        <v>98</v>
      </c>
      <c r="E5" s="455" t="s">
        <v>99</v>
      </c>
      <c r="F5" s="456"/>
      <c r="G5" s="457" t="s">
        <v>15</v>
      </c>
    </row>
    <row r="6" spans="1:7" s="153" customFormat="1" ht="29.25" customHeight="1">
      <c r="A6" s="450"/>
      <c r="B6" s="448"/>
      <c r="C6" s="452"/>
      <c r="D6" s="454"/>
      <c r="E6" s="359" t="s">
        <v>23</v>
      </c>
      <c r="F6" s="360" t="s">
        <v>100</v>
      </c>
      <c r="G6" s="458"/>
    </row>
    <row r="7" spans="1:7" s="155" customFormat="1" ht="18" customHeight="1">
      <c r="A7" s="341"/>
      <c r="B7" s="342" t="s">
        <v>101</v>
      </c>
      <c r="C7" s="343"/>
      <c r="D7" s="344"/>
      <c r="E7" s="345"/>
      <c r="F7" s="345"/>
      <c r="G7" s="154"/>
    </row>
    <row r="8" spans="1:7" s="155" customFormat="1" ht="26.25" customHeight="1">
      <c r="A8" s="361">
        <v>268417440</v>
      </c>
      <c r="B8" s="346" t="s">
        <v>184</v>
      </c>
      <c r="C8" s="347">
        <v>282518476</v>
      </c>
      <c r="D8" s="347">
        <v>258661888</v>
      </c>
      <c r="E8" s="348">
        <v>23856588</v>
      </c>
      <c r="F8" s="349">
        <v>9.22</v>
      </c>
      <c r="G8" s="440" t="s">
        <v>288</v>
      </c>
    </row>
    <row r="9" spans="1:7" s="155" customFormat="1" ht="14.25" customHeight="1">
      <c r="A9" s="350"/>
      <c r="B9" s="346"/>
      <c r="C9" s="351"/>
      <c r="D9" s="351"/>
      <c r="E9" s="352"/>
      <c r="F9" s="353"/>
      <c r="G9" s="441"/>
    </row>
    <row r="10" spans="1:7" s="155" customFormat="1" ht="20.25" customHeight="1">
      <c r="A10" s="354"/>
      <c r="B10" s="342" t="s">
        <v>102</v>
      </c>
      <c r="C10" s="351"/>
      <c r="D10" s="351"/>
      <c r="E10" s="352"/>
      <c r="F10" s="352"/>
      <c r="G10" s="441"/>
    </row>
    <row r="11" spans="1:7" s="155" customFormat="1" ht="26.25" customHeight="1">
      <c r="A11" s="361">
        <v>33262194</v>
      </c>
      <c r="B11" s="346" t="s">
        <v>108</v>
      </c>
      <c r="C11" s="347">
        <v>39533730</v>
      </c>
      <c r="D11" s="347">
        <v>33235192</v>
      </c>
      <c r="E11" s="348">
        <v>6298538</v>
      </c>
      <c r="F11" s="349">
        <v>18.95</v>
      </c>
      <c r="G11" s="442" t="s">
        <v>303</v>
      </c>
    </row>
    <row r="12" spans="1:7" s="155" customFormat="1" ht="26.25" customHeight="1">
      <c r="A12" s="160"/>
      <c r="B12" s="157"/>
      <c r="C12" s="161"/>
      <c r="D12" s="161"/>
      <c r="E12" s="162"/>
      <c r="F12" s="162"/>
      <c r="G12" s="442"/>
    </row>
    <row r="13" spans="1:7" s="155" customFormat="1" ht="26.25" customHeight="1">
      <c r="A13" s="160"/>
      <c r="B13" s="157"/>
      <c r="C13" s="161"/>
      <c r="D13" s="161"/>
      <c r="E13" s="162"/>
      <c r="F13" s="162"/>
      <c r="G13" s="442"/>
    </row>
    <row r="14" spans="1:7" s="155" customFormat="1" ht="26.25" customHeight="1">
      <c r="A14" s="160"/>
      <c r="B14" s="157" t="s">
        <v>103</v>
      </c>
      <c r="C14" s="161"/>
      <c r="D14" s="161"/>
      <c r="E14" s="162"/>
      <c r="F14" s="162"/>
      <c r="G14" s="442"/>
    </row>
    <row r="15" spans="1:7" s="155" customFormat="1" ht="26.25" customHeight="1">
      <c r="A15" s="160"/>
      <c r="B15" s="157"/>
      <c r="C15" s="161"/>
      <c r="D15" s="161"/>
      <c r="E15" s="162"/>
      <c r="F15" s="162"/>
      <c r="G15" s="442"/>
    </row>
    <row r="16" spans="1:7" s="155" customFormat="1" ht="26.25" customHeight="1">
      <c r="A16" s="160"/>
      <c r="B16" s="157"/>
      <c r="C16" s="161"/>
      <c r="D16" s="161"/>
      <c r="E16" s="162"/>
      <c r="F16" s="162"/>
      <c r="G16" s="442"/>
    </row>
    <row r="17" spans="1:7" s="155" customFormat="1" ht="26.25" customHeight="1">
      <c r="A17" s="160"/>
      <c r="B17" s="157"/>
      <c r="C17" s="161"/>
      <c r="D17" s="161"/>
      <c r="E17" s="162"/>
      <c r="F17" s="162"/>
      <c r="G17" s="442"/>
    </row>
    <row r="18" spans="1:7" s="155" customFormat="1" ht="26.25" customHeight="1">
      <c r="A18" s="160"/>
      <c r="B18" s="157"/>
      <c r="C18" s="161"/>
      <c r="D18" s="161"/>
      <c r="E18" s="162"/>
      <c r="F18" s="162"/>
      <c r="G18" s="442"/>
    </row>
    <row r="19" spans="1:7" s="155" customFormat="1" ht="26.25" customHeight="1">
      <c r="A19" s="160"/>
      <c r="B19" s="157"/>
      <c r="C19" s="161"/>
      <c r="D19" s="161"/>
      <c r="E19" s="162"/>
      <c r="F19" s="162"/>
      <c r="G19" s="442"/>
    </row>
    <row r="20" spans="1:7" s="155" customFormat="1" ht="26.25" customHeight="1">
      <c r="A20" s="160"/>
      <c r="B20" s="157"/>
      <c r="C20" s="161"/>
      <c r="D20" s="161"/>
      <c r="E20" s="162"/>
      <c r="F20" s="162"/>
      <c r="G20" s="442"/>
    </row>
    <row r="21" spans="1:7" s="155" customFormat="1" ht="26.25" customHeight="1">
      <c r="A21" s="160"/>
      <c r="B21" s="157"/>
      <c r="C21" s="161"/>
      <c r="D21" s="161"/>
      <c r="E21" s="162"/>
      <c r="F21" s="162"/>
      <c r="G21" s="442"/>
    </row>
    <row r="22" spans="1:7" s="155" customFormat="1" ht="26.25" customHeight="1">
      <c r="A22" s="160"/>
      <c r="B22" s="157"/>
      <c r="C22" s="161"/>
      <c r="D22" s="161"/>
      <c r="E22" s="162"/>
      <c r="F22" s="162"/>
      <c r="G22" s="442"/>
    </row>
    <row r="23" spans="1:7" s="155" customFormat="1" ht="26.25" customHeight="1">
      <c r="A23" s="160"/>
      <c r="B23" s="157"/>
      <c r="C23" s="161"/>
      <c r="D23" s="161"/>
      <c r="E23" s="162"/>
      <c r="F23" s="162"/>
      <c r="G23" s="442"/>
    </row>
    <row r="24" spans="1:7" s="155" customFormat="1" ht="26.25" customHeight="1">
      <c r="A24" s="160"/>
      <c r="B24" s="157"/>
      <c r="C24" s="161"/>
      <c r="D24" s="161"/>
      <c r="E24" s="162"/>
      <c r="F24" s="162"/>
      <c r="G24" s="442"/>
    </row>
    <row r="25" spans="1:7" s="155" customFormat="1" ht="26.25" customHeight="1">
      <c r="A25" s="160"/>
      <c r="B25" s="157"/>
      <c r="C25" s="161"/>
      <c r="D25" s="161"/>
      <c r="E25" s="162"/>
      <c r="F25" s="162"/>
      <c r="G25" s="442"/>
    </row>
    <row r="26" spans="1:7" s="155" customFormat="1" ht="26.25" customHeight="1">
      <c r="A26" s="160"/>
      <c r="B26" s="157"/>
      <c r="C26" s="161"/>
      <c r="D26" s="161"/>
      <c r="E26" s="162"/>
      <c r="F26" s="162"/>
      <c r="G26" s="442"/>
    </row>
    <row r="27" spans="1:7" s="155" customFormat="1" ht="26.25" customHeight="1">
      <c r="A27" s="160"/>
      <c r="B27" s="157"/>
      <c r="C27" s="161"/>
      <c r="D27" s="161"/>
      <c r="E27" s="162"/>
      <c r="F27" s="162"/>
      <c r="G27" s="442"/>
    </row>
    <row r="28" spans="1:7" s="155" customFormat="1" ht="197.25" customHeight="1">
      <c r="A28" s="156"/>
      <c r="B28" s="157"/>
      <c r="C28" s="158"/>
      <c r="D28" s="158"/>
      <c r="E28" s="158"/>
      <c r="F28" s="159"/>
      <c r="G28" s="442"/>
    </row>
    <row r="29" spans="1:7" s="155" customFormat="1" ht="26.25" customHeight="1" thickBot="1">
      <c r="A29" s="355">
        <v>235155246</v>
      </c>
      <c r="B29" s="356" t="s">
        <v>104</v>
      </c>
      <c r="C29" s="357">
        <v>242984746</v>
      </c>
      <c r="D29" s="357">
        <v>225426696</v>
      </c>
      <c r="E29" s="357">
        <v>17558050</v>
      </c>
      <c r="F29" s="358">
        <v>7.79</v>
      </c>
      <c r="G29" s="443"/>
    </row>
    <row r="30" ht="21.75">
      <c r="A30" s="163" t="s">
        <v>115</v>
      </c>
    </row>
  </sheetData>
  <sheetProtection/>
  <mergeCells count="11">
    <mergeCell ref="G5:G6"/>
    <mergeCell ref="G8:G10"/>
    <mergeCell ref="G11:G29"/>
    <mergeCell ref="A1:G1"/>
    <mergeCell ref="A2:G2"/>
    <mergeCell ref="A3:G3"/>
    <mergeCell ref="B5:B6"/>
    <mergeCell ref="A5:A6"/>
    <mergeCell ref="C5:C6"/>
    <mergeCell ref="D5:D6"/>
    <mergeCell ref="E5:F5"/>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76" r:id="rId1"/>
  <headerFooter alignWithMargins="0">
    <oddFooter>&amp;C&amp;14 10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30"/>
  <sheetViews>
    <sheetView zoomScalePageLayoutView="0" workbookViewId="0" topLeftCell="A4">
      <selection activeCell="D11" sqref="D11"/>
    </sheetView>
  </sheetViews>
  <sheetFormatPr defaultColWidth="12.00390625" defaultRowHeight="16.5"/>
  <cols>
    <col min="1" max="1" width="15.625" style="31" customWidth="1"/>
    <col min="2" max="2" width="16.75390625" style="31" customWidth="1"/>
    <col min="3" max="3" width="9.125" style="31" customWidth="1"/>
    <col min="4" max="4" width="7.50390625" style="31" bestFit="1" customWidth="1"/>
    <col min="5" max="5" width="12.625" style="31" bestFit="1" customWidth="1"/>
    <col min="6" max="6" width="26.75390625" style="31" customWidth="1"/>
    <col min="7" max="16384" width="12.00390625" style="31" customWidth="1"/>
  </cols>
  <sheetData>
    <row r="1" spans="1:6" s="13" customFormat="1" ht="30.75" customHeight="1">
      <c r="A1" s="461" t="s">
        <v>168</v>
      </c>
      <c r="B1" s="461"/>
      <c r="C1" s="461"/>
      <c r="D1" s="461"/>
      <c r="E1" s="461"/>
      <c r="F1" s="461"/>
    </row>
    <row r="2" spans="1:6" s="13" customFormat="1" ht="30" customHeight="1">
      <c r="A2" s="419" t="s">
        <v>200</v>
      </c>
      <c r="B2" s="419"/>
      <c r="C2" s="419"/>
      <c r="D2" s="419"/>
      <c r="E2" s="419"/>
      <c r="F2" s="419"/>
    </row>
    <row r="3" spans="1:6" s="14" customFormat="1" ht="26.25" customHeight="1">
      <c r="A3" s="420" t="s">
        <v>284</v>
      </c>
      <c r="B3" s="420"/>
      <c r="C3" s="420"/>
      <c r="D3" s="420"/>
      <c r="E3" s="420"/>
      <c r="F3" s="420"/>
    </row>
    <row r="4" s="14" customFormat="1" ht="19.5" customHeight="1" thickBot="1">
      <c r="F4" s="15" t="s">
        <v>169</v>
      </c>
    </row>
    <row r="5" spans="1:6" s="14" customFormat="1" ht="29.25" customHeight="1">
      <c r="A5" s="462" t="s">
        <v>170</v>
      </c>
      <c r="B5" s="16" t="s">
        <v>171</v>
      </c>
      <c r="C5" s="423" t="s">
        <v>172</v>
      </c>
      <c r="D5" s="423" t="s">
        <v>173</v>
      </c>
      <c r="E5" s="465" t="s">
        <v>174</v>
      </c>
      <c r="F5" s="466" t="s">
        <v>175</v>
      </c>
    </row>
    <row r="6" spans="1:6" s="18" customFormat="1" ht="29.25" customHeight="1">
      <c r="A6" s="463"/>
      <c r="B6" s="17" t="s">
        <v>176</v>
      </c>
      <c r="C6" s="464"/>
      <c r="D6" s="464"/>
      <c r="E6" s="464"/>
      <c r="F6" s="467"/>
    </row>
    <row r="7" spans="1:6" s="23" customFormat="1" ht="12.75" customHeight="1">
      <c r="A7" s="37"/>
      <c r="B7" s="263"/>
      <c r="C7" s="124"/>
      <c r="D7" s="21"/>
      <c r="E7" s="263"/>
      <c r="F7" s="22"/>
    </row>
    <row r="8" spans="1:6" s="23" customFormat="1" ht="30" customHeight="1">
      <c r="A8" s="264" t="s">
        <v>177</v>
      </c>
      <c r="B8" s="263">
        <v>896351000</v>
      </c>
      <c r="C8" s="134">
        <v>0.0487</v>
      </c>
      <c r="D8" s="132" t="s">
        <v>178</v>
      </c>
      <c r="E8" s="135">
        <v>43652293</v>
      </c>
      <c r="F8" s="459" t="s">
        <v>307</v>
      </c>
    </row>
    <row r="9" spans="1:6" s="23" customFormat="1" ht="36.75" customHeight="1">
      <c r="A9" s="265" t="s">
        <v>179</v>
      </c>
      <c r="B9" s="136">
        <v>1059323000</v>
      </c>
      <c r="C9" s="134">
        <v>0.048</v>
      </c>
      <c r="D9" s="132" t="s">
        <v>178</v>
      </c>
      <c r="E9" s="136">
        <v>50847504</v>
      </c>
      <c r="F9" s="460"/>
    </row>
    <row r="10" spans="1:6" s="23" customFormat="1" ht="37.5" customHeight="1">
      <c r="A10" s="265" t="s">
        <v>196</v>
      </c>
      <c r="B10" s="133">
        <v>325946000</v>
      </c>
      <c r="C10" s="134">
        <v>0.0145</v>
      </c>
      <c r="D10" s="132" t="s">
        <v>6</v>
      </c>
      <c r="E10" s="135">
        <v>4726217</v>
      </c>
      <c r="F10" s="460"/>
    </row>
    <row r="11" spans="1:6" s="23" customFormat="1" ht="47.25" customHeight="1">
      <c r="A11" s="265" t="s">
        <v>197</v>
      </c>
      <c r="B11" s="398">
        <v>244459000</v>
      </c>
      <c r="C11" s="399">
        <v>0.0213</v>
      </c>
      <c r="D11" s="132" t="s">
        <v>6</v>
      </c>
      <c r="E11" s="135">
        <v>5206977</v>
      </c>
      <c r="F11" s="460"/>
    </row>
    <row r="12" spans="1:6" s="23" customFormat="1" ht="35.25" customHeight="1">
      <c r="A12" s="267" t="s">
        <v>180</v>
      </c>
      <c r="B12" s="400">
        <v>570405000</v>
      </c>
      <c r="C12" s="399">
        <v>0.0213</v>
      </c>
      <c r="D12" s="132" t="s">
        <v>178</v>
      </c>
      <c r="E12" s="136">
        <v>12149627</v>
      </c>
      <c r="F12" s="460"/>
    </row>
    <row r="13" spans="1:6" s="23" customFormat="1" ht="26.25" customHeight="1">
      <c r="A13" s="267" t="s">
        <v>181</v>
      </c>
      <c r="B13" s="401">
        <v>570405000</v>
      </c>
      <c r="C13" s="402">
        <v>0.0468</v>
      </c>
      <c r="D13" s="132" t="s">
        <v>178</v>
      </c>
      <c r="E13" s="136">
        <v>26694954</v>
      </c>
      <c r="F13" s="460"/>
    </row>
    <row r="14" spans="1:6" s="23" customFormat="1" ht="26.25" customHeight="1">
      <c r="A14" s="54"/>
      <c r="B14" s="55"/>
      <c r="C14" s="27"/>
      <c r="D14" s="27"/>
      <c r="E14" s="28"/>
      <c r="F14" s="131"/>
    </row>
    <row r="15" spans="1:6" s="23" customFormat="1" ht="26.25" customHeight="1">
      <c r="A15" s="44"/>
      <c r="B15" s="55"/>
      <c r="C15" s="27"/>
      <c r="D15" s="27"/>
      <c r="E15" s="28"/>
      <c r="F15" s="131"/>
    </row>
    <row r="16" spans="1:6" s="23" customFormat="1" ht="26.25" customHeight="1">
      <c r="A16" s="44"/>
      <c r="B16" s="55"/>
      <c r="C16" s="27"/>
      <c r="D16" s="27"/>
      <c r="E16" s="28"/>
      <c r="F16" s="131"/>
    </row>
    <row r="17" spans="1:6" s="23" customFormat="1" ht="26.25" customHeight="1">
      <c r="A17" s="44"/>
      <c r="B17" s="55"/>
      <c r="C17" s="27"/>
      <c r="D17" s="27"/>
      <c r="E17" s="28"/>
      <c r="F17" s="131"/>
    </row>
    <row r="18" spans="1:6" s="23" customFormat="1" ht="26.25" customHeight="1">
      <c r="A18" s="44"/>
      <c r="B18" s="55"/>
      <c r="C18" s="27"/>
      <c r="D18" s="27"/>
      <c r="E18" s="28"/>
      <c r="F18" s="131"/>
    </row>
    <row r="19" spans="1:6" s="23" customFormat="1" ht="26.25" customHeight="1">
      <c r="A19" s="44"/>
      <c r="B19" s="55"/>
      <c r="C19" s="27"/>
      <c r="D19" s="27"/>
      <c r="E19" s="28"/>
      <c r="F19" s="131"/>
    </row>
    <row r="20" spans="1:6" s="23" customFormat="1" ht="26.25" customHeight="1">
      <c r="A20" s="44"/>
      <c r="B20" s="55"/>
      <c r="C20" s="27"/>
      <c r="D20" s="27"/>
      <c r="E20" s="28"/>
      <c r="F20" s="131"/>
    </row>
    <row r="21" spans="1:6" s="23" customFormat="1" ht="26.25" customHeight="1">
      <c r="A21" s="44"/>
      <c r="B21" s="55"/>
      <c r="C21" s="27"/>
      <c r="D21" s="27"/>
      <c r="E21" s="28"/>
      <c r="F21" s="131"/>
    </row>
    <row r="22" spans="1:6" s="23" customFormat="1" ht="26.25" customHeight="1">
      <c r="A22" s="44"/>
      <c r="B22" s="55"/>
      <c r="C22" s="27"/>
      <c r="D22" s="27"/>
      <c r="E22" s="28"/>
      <c r="F22" s="131"/>
    </row>
    <row r="23" spans="1:6" s="23" customFormat="1" ht="26.25" customHeight="1">
      <c r="A23" s="44"/>
      <c r="B23" s="55"/>
      <c r="C23" s="27"/>
      <c r="D23" s="27"/>
      <c r="E23" s="28"/>
      <c r="F23" s="131"/>
    </row>
    <row r="24" spans="1:6" s="23" customFormat="1" ht="26.25" customHeight="1">
      <c r="A24" s="44"/>
      <c r="B24" s="55"/>
      <c r="C24" s="27"/>
      <c r="D24" s="27"/>
      <c r="E24" s="28"/>
      <c r="F24" s="42"/>
    </row>
    <row r="25" spans="1:6" s="23" customFormat="1" ht="18.75" customHeight="1">
      <c r="A25" s="44"/>
      <c r="B25" s="55"/>
      <c r="C25" s="27"/>
      <c r="D25" s="27"/>
      <c r="E25" s="28"/>
      <c r="F25" s="42"/>
    </row>
    <row r="26" spans="1:6" s="23" customFormat="1" ht="26.25" customHeight="1">
      <c r="A26" s="44"/>
      <c r="B26" s="55"/>
      <c r="C26" s="27"/>
      <c r="D26" s="27"/>
      <c r="E26" s="28"/>
      <c r="F26" s="42"/>
    </row>
    <row r="27" spans="1:6" s="23" customFormat="1" ht="18.75" customHeight="1">
      <c r="A27" s="44"/>
      <c r="B27" s="55"/>
      <c r="C27" s="27"/>
      <c r="D27" s="27"/>
      <c r="E27" s="28"/>
      <c r="F27" s="42"/>
    </row>
    <row r="28" spans="1:19" s="29" customFormat="1" ht="26.25" customHeight="1">
      <c r="A28" s="44"/>
      <c r="B28" s="55"/>
      <c r="C28" s="27"/>
      <c r="D28" s="27"/>
      <c r="E28" s="28"/>
      <c r="F28" s="42"/>
      <c r="G28" s="23"/>
      <c r="H28" s="23"/>
      <c r="I28" s="23"/>
      <c r="J28" s="23"/>
      <c r="K28" s="23"/>
      <c r="L28" s="23"/>
      <c r="M28" s="23"/>
      <c r="N28" s="23"/>
      <c r="O28" s="23"/>
      <c r="P28" s="23"/>
      <c r="Q28" s="23"/>
      <c r="R28" s="23"/>
      <c r="S28" s="23"/>
    </row>
    <row r="29" spans="1:6" s="30" customFormat="1" ht="25.5" customHeight="1">
      <c r="A29" s="44"/>
      <c r="B29" s="45"/>
      <c r="C29" s="46"/>
      <c r="D29" s="46"/>
      <c r="E29" s="47"/>
      <c r="F29" s="42"/>
    </row>
    <row r="30" spans="1:6" ht="22.5" thickBot="1">
      <c r="A30" s="56" t="s">
        <v>182</v>
      </c>
      <c r="B30" s="57">
        <v>3666889000</v>
      </c>
      <c r="C30" s="58"/>
      <c r="D30" s="58"/>
      <c r="E30" s="57">
        <v>143277572</v>
      </c>
      <c r="F30" s="52"/>
    </row>
  </sheetData>
  <sheetProtection/>
  <mergeCells count="9">
    <mergeCell ref="F8:F13"/>
    <mergeCell ref="A1:F1"/>
    <mergeCell ref="A2:F2"/>
    <mergeCell ref="A3:F3"/>
    <mergeCell ref="A5:A6"/>
    <mergeCell ref="C5:C6"/>
    <mergeCell ref="D5:D6"/>
    <mergeCell ref="E5:E6"/>
    <mergeCell ref="F5:F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8" r:id="rId1"/>
  <headerFooter alignWithMargins="0">
    <oddFooter>&amp;C 11</oddFooter>
  </headerFooter>
</worksheet>
</file>

<file path=xl/worksheets/sheet6.xml><?xml version="1.0" encoding="utf-8"?>
<worksheet xmlns="http://schemas.openxmlformats.org/spreadsheetml/2006/main" xmlns:r="http://schemas.openxmlformats.org/officeDocument/2006/relationships">
  <dimension ref="A1:S26"/>
  <sheetViews>
    <sheetView zoomScalePageLayoutView="0" workbookViewId="0" topLeftCell="A1">
      <selection activeCell="C10" sqref="C10"/>
    </sheetView>
  </sheetViews>
  <sheetFormatPr defaultColWidth="12.00390625" defaultRowHeight="16.5"/>
  <cols>
    <col min="1" max="1" width="17.625" style="31" customWidth="1"/>
    <col min="2" max="2" width="15.375" style="31" customWidth="1"/>
    <col min="3" max="3" width="9.50390625" style="31" customWidth="1"/>
    <col min="4" max="4" width="9.25390625" style="31" customWidth="1"/>
    <col min="5" max="5" width="11.875" style="31" customWidth="1"/>
    <col min="6" max="6" width="20.375" style="31" customWidth="1"/>
    <col min="7" max="16384" width="12.00390625" style="31" customWidth="1"/>
  </cols>
  <sheetData>
    <row r="1" spans="1:6" s="13" customFormat="1" ht="30.75" customHeight="1">
      <c r="A1" s="461" t="s">
        <v>156</v>
      </c>
      <c r="B1" s="461"/>
      <c r="C1" s="461"/>
      <c r="D1" s="461"/>
      <c r="E1" s="461"/>
      <c r="F1" s="461"/>
    </row>
    <row r="2" spans="1:6" s="13" customFormat="1" ht="30" customHeight="1">
      <c r="A2" s="419" t="s">
        <v>201</v>
      </c>
      <c r="B2" s="419"/>
      <c r="C2" s="419"/>
      <c r="D2" s="419"/>
      <c r="E2" s="419"/>
      <c r="F2" s="419"/>
    </row>
    <row r="3" spans="1:6" s="14" customFormat="1" ht="26.25" customHeight="1">
      <c r="A3" s="420" t="s">
        <v>284</v>
      </c>
      <c r="B3" s="420"/>
      <c r="C3" s="420"/>
      <c r="D3" s="420"/>
      <c r="E3" s="420"/>
      <c r="F3" s="420"/>
    </row>
    <row r="4" s="14" customFormat="1" ht="19.5" customHeight="1" thickBot="1">
      <c r="F4" s="15" t="s">
        <v>157</v>
      </c>
    </row>
    <row r="5" spans="1:6" s="14" customFormat="1" ht="29.25" customHeight="1">
      <c r="A5" s="468" t="s">
        <v>158</v>
      </c>
      <c r="B5" s="16" t="s">
        <v>159</v>
      </c>
      <c r="C5" s="423" t="s">
        <v>160</v>
      </c>
      <c r="D5" s="423" t="s">
        <v>161</v>
      </c>
      <c r="E5" s="423" t="s">
        <v>162</v>
      </c>
      <c r="F5" s="466" t="s">
        <v>163</v>
      </c>
    </row>
    <row r="6" spans="1:6" s="18" customFormat="1" ht="29.25" customHeight="1">
      <c r="A6" s="469"/>
      <c r="B6" s="17" t="s">
        <v>164</v>
      </c>
      <c r="C6" s="464"/>
      <c r="D6" s="464"/>
      <c r="E6" s="464"/>
      <c r="F6" s="467"/>
    </row>
    <row r="7" spans="1:6" s="23" customFormat="1" ht="18" customHeight="1">
      <c r="A7" s="37"/>
      <c r="B7" s="133"/>
      <c r="C7" s="124"/>
      <c r="D7" s="21"/>
      <c r="E7" s="135"/>
      <c r="F7" s="22"/>
    </row>
    <row r="8" spans="1:6" s="23" customFormat="1" ht="34.5" customHeight="1">
      <c r="A8" s="264" t="s">
        <v>165</v>
      </c>
      <c r="B8" s="398">
        <v>407433000</v>
      </c>
      <c r="C8" s="399">
        <v>0.0101</v>
      </c>
      <c r="D8" s="132" t="s">
        <v>166</v>
      </c>
      <c r="E8" s="135">
        <v>4115073</v>
      </c>
      <c r="F8" s="42"/>
    </row>
    <row r="9" spans="1:6" s="23" customFormat="1" ht="34.5" customHeight="1">
      <c r="A9" s="266"/>
      <c r="B9" s="133"/>
      <c r="C9" s="134"/>
      <c r="D9" s="132"/>
      <c r="E9" s="135"/>
      <c r="F9" s="42"/>
    </row>
    <row r="10" spans="1:6" s="23" customFormat="1" ht="37.5" customHeight="1">
      <c r="A10" s="265"/>
      <c r="B10" s="133"/>
      <c r="C10" s="134"/>
      <c r="D10" s="132"/>
      <c r="E10" s="135"/>
      <c r="F10" s="43"/>
    </row>
    <row r="11" spans="1:6" s="23" customFormat="1" ht="47.25" customHeight="1">
      <c r="A11" s="265"/>
      <c r="B11" s="133"/>
      <c r="C11" s="134"/>
      <c r="D11" s="132"/>
      <c r="E11" s="135"/>
      <c r="F11" s="42"/>
    </row>
    <row r="12" spans="1:6" s="23" customFormat="1" ht="34.5" customHeight="1">
      <c r="A12" s="81"/>
      <c r="B12" s="38"/>
      <c r="C12" s="39"/>
      <c r="D12" s="40"/>
      <c r="E12" s="41"/>
      <c r="F12" s="97"/>
    </row>
    <row r="13" spans="1:6" s="23" customFormat="1" ht="26.25" customHeight="1">
      <c r="A13" s="81"/>
      <c r="B13" s="60"/>
      <c r="C13" s="60"/>
      <c r="D13" s="60"/>
      <c r="E13" s="60"/>
      <c r="F13" s="42"/>
    </row>
    <row r="14" spans="1:6" s="23" customFormat="1" ht="26.25" customHeight="1">
      <c r="A14" s="44"/>
      <c r="B14" s="45"/>
      <c r="C14" s="46"/>
      <c r="D14" s="27"/>
      <c r="E14" s="47"/>
      <c r="F14" s="42"/>
    </row>
    <row r="15" spans="1:6" s="23" customFormat="1" ht="26.25" customHeight="1">
      <c r="A15" s="44"/>
      <c r="B15" s="45"/>
      <c r="C15" s="46"/>
      <c r="D15" s="27"/>
      <c r="E15" s="47"/>
      <c r="F15" s="42"/>
    </row>
    <row r="16" spans="1:6" s="23" customFormat="1" ht="26.25" customHeight="1">
      <c r="A16" s="44"/>
      <c r="B16" s="45"/>
      <c r="C16" s="46"/>
      <c r="D16" s="27"/>
      <c r="E16" s="47"/>
      <c r="F16" s="42"/>
    </row>
    <row r="17" spans="1:6" s="23" customFormat="1" ht="26.25" customHeight="1">
      <c r="A17" s="44"/>
      <c r="B17" s="45"/>
      <c r="C17" s="46"/>
      <c r="D17" s="27"/>
      <c r="E17" s="47"/>
      <c r="F17" s="42"/>
    </row>
    <row r="18" spans="1:6" s="23" customFormat="1" ht="26.25" customHeight="1">
      <c r="A18" s="44"/>
      <c r="B18" s="45"/>
      <c r="C18" s="46"/>
      <c r="D18" s="27"/>
      <c r="E18" s="47"/>
      <c r="F18" s="42"/>
    </row>
    <row r="19" spans="1:6" s="23" customFormat="1" ht="26.25" customHeight="1">
      <c r="A19" s="44"/>
      <c r="B19" s="45"/>
      <c r="C19" s="46"/>
      <c r="D19" s="27"/>
      <c r="E19" s="47"/>
      <c r="F19" s="42"/>
    </row>
    <row r="20" spans="1:6" s="23" customFormat="1" ht="26.25" customHeight="1">
      <c r="A20" s="44"/>
      <c r="B20" s="45"/>
      <c r="C20" s="46"/>
      <c r="D20" s="27"/>
      <c r="E20" s="47"/>
      <c r="F20" s="42"/>
    </row>
    <row r="21" spans="1:6" s="23" customFormat="1" ht="26.25" customHeight="1">
      <c r="A21" s="44"/>
      <c r="B21" s="45"/>
      <c r="C21" s="46"/>
      <c r="D21" s="27"/>
      <c r="E21" s="47"/>
      <c r="F21" s="42"/>
    </row>
    <row r="22" spans="1:6" s="23" customFormat="1" ht="26.25" customHeight="1">
      <c r="A22" s="44"/>
      <c r="B22" s="45"/>
      <c r="C22" s="46"/>
      <c r="D22" s="27"/>
      <c r="E22" s="47"/>
      <c r="F22" s="42"/>
    </row>
    <row r="23" spans="1:6" s="23" customFormat="1" ht="26.25" customHeight="1">
      <c r="A23" s="44"/>
      <c r="B23" s="45"/>
      <c r="C23" s="46"/>
      <c r="D23" s="27"/>
      <c r="E23" s="47"/>
      <c r="F23" s="42"/>
    </row>
    <row r="24" spans="1:19" s="29" customFormat="1" ht="26.25" customHeight="1">
      <c r="A24" s="44"/>
      <c r="B24" s="45"/>
      <c r="C24" s="46"/>
      <c r="D24" s="27"/>
      <c r="E24" s="47"/>
      <c r="F24" s="42"/>
      <c r="G24" s="23"/>
      <c r="H24" s="23"/>
      <c r="I24" s="23"/>
      <c r="J24" s="23"/>
      <c r="K24" s="23"/>
      <c r="L24" s="23"/>
      <c r="M24" s="23"/>
      <c r="N24" s="23"/>
      <c r="O24" s="23"/>
      <c r="P24" s="23"/>
      <c r="Q24" s="23"/>
      <c r="R24" s="23"/>
      <c r="S24" s="23"/>
    </row>
    <row r="25" spans="1:6" s="30" customFormat="1" ht="32.25" customHeight="1" thickBot="1">
      <c r="A25" s="48" t="s">
        <v>167</v>
      </c>
      <c r="B25" s="49">
        <v>407433000</v>
      </c>
      <c r="C25" s="50"/>
      <c r="D25" s="51"/>
      <c r="E25" s="53">
        <v>4115073</v>
      </c>
      <c r="F25" s="52"/>
    </row>
    <row r="26" spans="1:6" s="30" customFormat="1" ht="32.25" customHeight="1">
      <c r="A26" s="143"/>
      <c r="B26" s="144"/>
      <c r="C26" s="145"/>
      <c r="D26" s="143"/>
      <c r="E26" s="146"/>
      <c r="F26" s="147"/>
    </row>
  </sheetData>
  <sheetProtection/>
  <mergeCells count="8">
    <mergeCell ref="A1:F1"/>
    <mergeCell ref="A2:F2"/>
    <mergeCell ref="A3:F3"/>
    <mergeCell ref="F5:F6"/>
    <mergeCell ref="A5:A6"/>
    <mergeCell ref="C5:C6"/>
    <mergeCell ref="D5:D6"/>
    <mergeCell ref="E5:E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&amp;C12</oddFooter>
  </headerFooter>
</worksheet>
</file>

<file path=xl/worksheets/sheet7.xml><?xml version="1.0" encoding="utf-8"?>
<worksheet xmlns="http://schemas.openxmlformats.org/spreadsheetml/2006/main" xmlns:r="http://schemas.openxmlformats.org/officeDocument/2006/relationships">
  <dimension ref="A1:C28"/>
  <sheetViews>
    <sheetView zoomScalePageLayoutView="0" workbookViewId="0" topLeftCell="A16">
      <selection activeCell="C26" sqref="C26"/>
    </sheetView>
  </sheetViews>
  <sheetFormatPr defaultColWidth="12.00390625" defaultRowHeight="16.5"/>
  <cols>
    <col min="1" max="1" width="29.875" style="31" customWidth="1"/>
    <col min="2" max="2" width="23.50390625" style="31" customWidth="1"/>
    <col min="3" max="3" width="29.875" style="31" customWidth="1"/>
    <col min="4" max="16384" width="12.00390625" style="31" customWidth="1"/>
  </cols>
  <sheetData>
    <row r="1" spans="1:3" s="13" customFormat="1" ht="30.75" customHeight="1">
      <c r="A1" s="417" t="s">
        <v>32</v>
      </c>
      <c r="B1" s="461"/>
      <c r="C1" s="461"/>
    </row>
    <row r="2" spans="1:3" s="13" customFormat="1" ht="30" customHeight="1">
      <c r="A2" s="419" t="s">
        <v>40</v>
      </c>
      <c r="B2" s="419"/>
      <c r="C2" s="419"/>
    </row>
    <row r="3" spans="1:3" s="14" customFormat="1" ht="26.25" customHeight="1">
      <c r="A3" s="473" t="s">
        <v>283</v>
      </c>
      <c r="B3" s="473"/>
      <c r="C3" s="473"/>
    </row>
    <row r="4" s="14" customFormat="1" ht="19.5" customHeight="1" thickBot="1">
      <c r="C4" s="15" t="s">
        <v>16</v>
      </c>
    </row>
    <row r="5" spans="1:3" s="14" customFormat="1" ht="29.25" customHeight="1">
      <c r="A5" s="468" t="s">
        <v>41</v>
      </c>
      <c r="B5" s="423" t="s">
        <v>42</v>
      </c>
      <c r="C5" s="466" t="s">
        <v>17</v>
      </c>
    </row>
    <row r="6" spans="1:3" s="18" customFormat="1" ht="29.25" customHeight="1">
      <c r="A6" s="474"/>
      <c r="B6" s="476"/>
      <c r="C6" s="475"/>
    </row>
    <row r="7" spans="1:3" s="23" customFormat="1" ht="13.5" customHeight="1">
      <c r="A7" s="19"/>
      <c r="B7" s="20"/>
      <c r="C7" s="22"/>
    </row>
    <row r="8" spans="1:3" s="33" customFormat="1" ht="26.25" customHeight="1">
      <c r="A8" s="24" t="s">
        <v>19</v>
      </c>
      <c r="B8" s="279">
        <v>989043</v>
      </c>
      <c r="C8" s="470" t="s">
        <v>282</v>
      </c>
    </row>
    <row r="9" spans="1:3" s="23" customFormat="1" ht="22.5" customHeight="1">
      <c r="A9" s="25"/>
      <c r="B9" s="129"/>
      <c r="C9" s="471"/>
    </row>
    <row r="10" spans="1:3" s="23" customFormat="1" ht="24.75" customHeight="1">
      <c r="A10" s="34"/>
      <c r="B10" s="59"/>
      <c r="C10" s="472"/>
    </row>
    <row r="11" spans="1:3" s="23" customFormat="1" ht="24.75" customHeight="1">
      <c r="A11" s="34"/>
      <c r="B11" s="59"/>
      <c r="C11" s="63"/>
    </row>
    <row r="12" spans="1:3" s="23" customFormat="1" ht="24.75" customHeight="1">
      <c r="A12" s="61"/>
      <c r="B12" s="91"/>
      <c r="C12" s="63"/>
    </row>
    <row r="13" spans="1:3" s="23" customFormat="1" ht="28.5" customHeight="1">
      <c r="A13" s="61"/>
      <c r="B13" s="91"/>
      <c r="C13" s="63"/>
    </row>
    <row r="14" spans="1:3" s="33" customFormat="1" ht="26.25" customHeight="1">
      <c r="A14" s="61"/>
      <c r="B14" s="62"/>
      <c r="C14" s="63"/>
    </row>
    <row r="15" spans="1:3" s="33" customFormat="1" ht="26.25" customHeight="1">
      <c r="A15" s="61"/>
      <c r="B15" s="62"/>
      <c r="C15" s="63"/>
    </row>
    <row r="16" spans="1:3" s="23" customFormat="1" ht="28.5" customHeight="1">
      <c r="A16" s="24"/>
      <c r="B16" s="67"/>
      <c r="C16" s="35"/>
    </row>
    <row r="17" spans="1:3" s="33" customFormat="1" ht="26.25" customHeight="1">
      <c r="A17" s="61"/>
      <c r="B17" s="59"/>
      <c r="C17" s="64"/>
    </row>
    <row r="18" spans="1:3" s="33" customFormat="1" ht="26.25" customHeight="1">
      <c r="A18" s="65"/>
      <c r="B18" s="62"/>
      <c r="C18" s="63"/>
    </row>
    <row r="19" spans="1:3" s="23" customFormat="1" ht="26.25" customHeight="1">
      <c r="A19" s="66"/>
      <c r="B19" s="67"/>
      <c r="C19" s="68"/>
    </row>
    <row r="20" spans="1:3" s="23" customFormat="1" ht="26.25" customHeight="1">
      <c r="A20" s="61"/>
      <c r="B20" s="59"/>
      <c r="C20" s="68"/>
    </row>
    <row r="21" spans="1:3" s="23" customFormat="1" ht="26.25" customHeight="1">
      <c r="A21" s="61"/>
      <c r="B21" s="59"/>
      <c r="C21" s="68"/>
    </row>
    <row r="22" spans="1:3" s="23" customFormat="1" ht="26.25" customHeight="1">
      <c r="A22" s="69"/>
      <c r="B22" s="32"/>
      <c r="C22" s="35"/>
    </row>
    <row r="23" spans="1:3" s="23" customFormat="1" ht="26.25" customHeight="1">
      <c r="A23" s="70"/>
      <c r="B23" s="32"/>
      <c r="C23" s="35"/>
    </row>
    <row r="24" spans="1:3" s="23" customFormat="1" ht="18" customHeight="1">
      <c r="A24" s="70"/>
      <c r="B24" s="32"/>
      <c r="C24" s="35"/>
    </row>
    <row r="25" spans="1:3" s="23" customFormat="1" ht="26.25" customHeight="1">
      <c r="A25" s="71"/>
      <c r="B25" s="32"/>
      <c r="C25" s="35"/>
    </row>
    <row r="26" spans="1:3" s="23" customFormat="1" ht="26.25" customHeight="1">
      <c r="A26" s="72"/>
      <c r="B26" s="32"/>
      <c r="C26" s="35"/>
    </row>
    <row r="27" spans="1:3" s="23" customFormat="1" ht="27" customHeight="1">
      <c r="A27" s="61"/>
      <c r="B27" s="32"/>
      <c r="C27" s="35"/>
    </row>
    <row r="28" spans="1:3" s="36" customFormat="1" ht="28.5" customHeight="1" thickBot="1">
      <c r="A28" s="92" t="s">
        <v>20</v>
      </c>
      <c r="B28" s="126">
        <v>989043</v>
      </c>
      <c r="C28" s="76"/>
    </row>
  </sheetData>
  <sheetProtection/>
  <mergeCells count="7">
    <mergeCell ref="C8:C10"/>
    <mergeCell ref="A1:C1"/>
    <mergeCell ref="A2:C2"/>
    <mergeCell ref="A3:C3"/>
    <mergeCell ref="A5:A6"/>
    <mergeCell ref="C5:C6"/>
    <mergeCell ref="B5:B6"/>
  </mergeCells>
  <printOptions/>
  <pageMargins left="0.7480314960629921" right="0.7480314960629921" top="0.984251968503937" bottom="0.984251968503937" header="0.5118110236220472" footer="0.5905511811023623"/>
  <pageSetup horizontalDpi="600" verticalDpi="600" orientation="portrait" paperSize="9" r:id="rId1"/>
  <headerFooter alignWithMargins="0">
    <oddFooter>&amp;C13</oddFooter>
  </headerFooter>
</worksheet>
</file>

<file path=xl/worksheets/sheet8.xml><?xml version="1.0" encoding="utf-8"?>
<worksheet xmlns="http://schemas.openxmlformats.org/spreadsheetml/2006/main" xmlns:r="http://schemas.openxmlformats.org/officeDocument/2006/relationships">
  <dimension ref="A1:E18"/>
  <sheetViews>
    <sheetView zoomScalePageLayoutView="0" workbookViewId="0" topLeftCell="A1">
      <selection activeCell="C9" sqref="C9"/>
    </sheetView>
  </sheetViews>
  <sheetFormatPr defaultColWidth="12.00390625" defaultRowHeight="16.5"/>
  <cols>
    <col min="1" max="1" width="14.50390625" style="31" customWidth="1"/>
    <col min="2" max="2" width="26.00390625" style="31" customWidth="1"/>
    <col min="3" max="4" width="15.625" style="31" customWidth="1"/>
    <col min="5" max="5" width="18.625" style="31" customWidth="1"/>
    <col min="6" max="16384" width="12.00390625" style="31" customWidth="1"/>
  </cols>
  <sheetData>
    <row r="1" spans="1:5" s="13" customFormat="1" ht="30.75" customHeight="1">
      <c r="A1" s="417" t="s">
        <v>31</v>
      </c>
      <c r="B1" s="461"/>
      <c r="C1" s="461"/>
      <c r="D1" s="461"/>
      <c r="E1" s="461"/>
    </row>
    <row r="2" spans="1:5" s="13" customFormat="1" ht="30" customHeight="1">
      <c r="A2" s="419" t="s">
        <v>198</v>
      </c>
      <c r="B2" s="419"/>
      <c r="C2" s="419"/>
      <c r="D2" s="419"/>
      <c r="E2" s="419"/>
    </row>
    <row r="3" spans="1:5" s="14" customFormat="1" ht="26.25" customHeight="1">
      <c r="A3" s="420" t="s">
        <v>283</v>
      </c>
      <c r="B3" s="420"/>
      <c r="C3" s="420"/>
      <c r="D3" s="420"/>
      <c r="E3" s="420"/>
    </row>
    <row r="4" s="14" customFormat="1" ht="19.5" customHeight="1" thickBot="1">
      <c r="E4" s="14" t="s">
        <v>33</v>
      </c>
    </row>
    <row r="5" spans="1:5" s="14" customFormat="1" ht="29.25" customHeight="1">
      <c r="A5" s="462" t="s">
        <v>73</v>
      </c>
      <c r="B5" s="477" t="s">
        <v>74</v>
      </c>
      <c r="C5" s="423" t="s">
        <v>75</v>
      </c>
      <c r="D5" s="423" t="s">
        <v>76</v>
      </c>
      <c r="E5" s="466" t="s">
        <v>5</v>
      </c>
    </row>
    <row r="6" spans="1:5" s="18" customFormat="1" ht="29.25" customHeight="1">
      <c r="A6" s="479"/>
      <c r="B6" s="478"/>
      <c r="C6" s="476"/>
      <c r="D6" s="476"/>
      <c r="E6" s="467"/>
    </row>
    <row r="7" spans="1:5" s="23" customFormat="1" ht="58.5" customHeight="1">
      <c r="A7" s="396">
        <v>444580981</v>
      </c>
      <c r="B7" s="368" t="s">
        <v>199</v>
      </c>
      <c r="C7" s="409">
        <v>90939</v>
      </c>
      <c r="D7" s="366">
        <v>66015</v>
      </c>
      <c r="E7" s="365" t="s">
        <v>271</v>
      </c>
    </row>
    <row r="8" spans="1:5" s="23" customFormat="1" ht="58.5" customHeight="1" hidden="1">
      <c r="A8" s="397">
        <v>0</v>
      </c>
      <c r="B8" s="369" t="s">
        <v>278</v>
      </c>
      <c r="C8" s="366">
        <v>0</v>
      </c>
      <c r="D8" s="366">
        <v>0</v>
      </c>
      <c r="E8" s="365"/>
    </row>
    <row r="9" spans="1:5" s="23" customFormat="1" ht="58.5" customHeight="1">
      <c r="A9" s="414">
        <v>0</v>
      </c>
      <c r="B9" s="369" t="s">
        <v>279</v>
      </c>
      <c r="C9" s="366"/>
      <c r="D9" s="366"/>
      <c r="E9" s="365"/>
    </row>
    <row r="10" spans="1:5" s="23" customFormat="1" ht="58.5" customHeight="1">
      <c r="A10" s="397">
        <v>72140</v>
      </c>
      <c r="B10" s="369" t="s">
        <v>202</v>
      </c>
      <c r="C10" s="367">
        <v>74224</v>
      </c>
      <c r="D10" s="367">
        <v>69015</v>
      </c>
      <c r="E10" s="365" t="s">
        <v>258</v>
      </c>
    </row>
    <row r="11" spans="1:5" s="23" customFormat="1" ht="58.5" customHeight="1">
      <c r="A11" s="90"/>
      <c r="B11" s="105" t="s">
        <v>277</v>
      </c>
      <c r="C11" s="111"/>
      <c r="D11" s="195"/>
      <c r="E11" s="100"/>
    </row>
    <row r="12" spans="1:5" s="23" customFormat="1" ht="58.5" customHeight="1">
      <c r="A12" s="90"/>
      <c r="B12" s="105"/>
      <c r="C12" s="111"/>
      <c r="D12" s="195"/>
      <c r="E12" s="100"/>
    </row>
    <row r="13" spans="1:5" s="23" customFormat="1" ht="58.5" customHeight="1">
      <c r="A13" s="90"/>
      <c r="B13" s="105"/>
      <c r="C13" s="111"/>
      <c r="D13" s="111"/>
      <c r="E13" s="100"/>
    </row>
    <row r="14" spans="1:5" s="23" customFormat="1" ht="58.5" customHeight="1">
      <c r="A14" s="90"/>
      <c r="B14" s="105"/>
      <c r="C14" s="111"/>
      <c r="D14" s="111"/>
      <c r="E14" s="100"/>
    </row>
    <row r="15" spans="1:5" s="23" customFormat="1" ht="38.25" customHeight="1">
      <c r="A15" s="90"/>
      <c r="B15" s="105"/>
      <c r="C15" s="111"/>
      <c r="D15" s="111"/>
      <c r="E15" s="100"/>
    </row>
    <row r="16" spans="1:5" s="23" customFormat="1" ht="38.25" customHeight="1">
      <c r="A16" s="90"/>
      <c r="B16" s="105"/>
      <c r="C16" s="111"/>
      <c r="D16" s="111"/>
      <c r="E16" s="100"/>
    </row>
    <row r="17" spans="1:5" s="23" customFormat="1" ht="33.75" customHeight="1">
      <c r="A17" s="90"/>
      <c r="B17" s="105"/>
      <c r="C17" s="111"/>
      <c r="D17" s="111"/>
      <c r="E17" s="100"/>
    </row>
    <row r="18" spans="1:5" s="23" customFormat="1" ht="28.5" customHeight="1" thickBot="1">
      <c r="A18" s="391">
        <v>444653121</v>
      </c>
      <c r="B18" s="118" t="s">
        <v>77</v>
      </c>
      <c r="C18" s="392">
        <v>165163</v>
      </c>
      <c r="D18" s="392">
        <v>135030</v>
      </c>
      <c r="E18" s="117"/>
    </row>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sheetData>
  <sheetProtection/>
  <mergeCells count="8">
    <mergeCell ref="D5:D6"/>
    <mergeCell ref="A1:E1"/>
    <mergeCell ref="A2:E2"/>
    <mergeCell ref="A3:E3"/>
    <mergeCell ref="B5:B6"/>
    <mergeCell ref="E5:E6"/>
    <mergeCell ref="A5:A6"/>
    <mergeCell ref="C5:C6"/>
  </mergeCells>
  <printOptions/>
  <pageMargins left="0.7480314960629921" right="0.7480314960629921" top="0.984251968503937" bottom="0.984251968503937" header="0.5118110236220472" footer="0.5118110236220472"/>
  <pageSetup cellComments="asDisplayed" horizontalDpi="600" verticalDpi="600" orientation="portrait" paperSize="9" scale="95" r:id="rId1"/>
  <headerFooter alignWithMargins="0">
    <oddFooter>&amp;C14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E63"/>
  <sheetViews>
    <sheetView zoomScalePageLayoutView="0" workbookViewId="0" topLeftCell="A1">
      <selection activeCell="C16" sqref="C16"/>
    </sheetView>
  </sheetViews>
  <sheetFormatPr defaultColWidth="12.00390625" defaultRowHeight="16.5"/>
  <cols>
    <col min="1" max="1" width="16.875" style="206" customWidth="1"/>
    <col min="2" max="2" width="37.875" style="206" customWidth="1"/>
    <col min="3" max="3" width="18.75390625" style="216" customWidth="1"/>
    <col min="4" max="4" width="18.50390625" style="216" customWidth="1"/>
    <col min="5" max="5" width="15.875" style="216" customWidth="1"/>
    <col min="6" max="6" width="16.875" style="216" hidden="1" customWidth="1"/>
    <col min="7" max="7" width="32.875" style="216" hidden="1" customWidth="1"/>
    <col min="8" max="10" width="16.875" style="216" hidden="1" customWidth="1"/>
    <col min="11" max="11" width="5.25390625" style="216" customWidth="1"/>
    <col min="12" max="16384" width="12.00390625" style="216" customWidth="1"/>
  </cols>
  <sheetData>
    <row r="1" spans="1:10" s="168" customFormat="1" ht="30.75" customHeight="1">
      <c r="A1" s="434" t="s">
        <v>32</v>
      </c>
      <c r="B1" s="435"/>
      <c r="C1" s="435"/>
      <c r="D1" s="435"/>
      <c r="E1" s="435"/>
      <c r="F1" s="434" t="s">
        <v>32</v>
      </c>
      <c r="G1" s="480"/>
      <c r="H1" s="480"/>
      <c r="I1" s="480"/>
      <c r="J1" s="480"/>
    </row>
    <row r="2" spans="1:10" s="168" customFormat="1" ht="30" customHeight="1">
      <c r="A2" s="436" t="s">
        <v>36</v>
      </c>
      <c r="B2" s="436"/>
      <c r="C2" s="436"/>
      <c r="D2" s="436"/>
      <c r="E2" s="436"/>
      <c r="F2" s="436" t="s">
        <v>36</v>
      </c>
      <c r="G2" s="436"/>
      <c r="H2" s="436"/>
      <c r="I2" s="436"/>
      <c r="J2" s="436"/>
    </row>
    <row r="3" spans="1:10" s="84" customFormat="1" ht="26.25" customHeight="1">
      <c r="A3" s="437" t="s">
        <v>285</v>
      </c>
      <c r="B3" s="437"/>
      <c r="C3" s="437"/>
      <c r="D3" s="437"/>
      <c r="E3" s="437"/>
      <c r="F3" s="437" t="s">
        <v>43</v>
      </c>
      <c r="G3" s="437"/>
      <c r="H3" s="437"/>
      <c r="I3" s="437"/>
      <c r="J3" s="437"/>
    </row>
    <row r="4" spans="1:10" s="84" customFormat="1" ht="19.5" customHeight="1" thickBot="1">
      <c r="A4" s="199"/>
      <c r="B4" s="199"/>
      <c r="E4" s="169" t="s">
        <v>0</v>
      </c>
      <c r="J4" s="169" t="s">
        <v>0</v>
      </c>
    </row>
    <row r="5" spans="1:10" ht="21.75">
      <c r="A5" s="200" t="s">
        <v>291</v>
      </c>
      <c r="B5" s="465" t="s">
        <v>1</v>
      </c>
      <c r="C5" s="214" t="s">
        <v>289</v>
      </c>
      <c r="D5" s="215" t="s">
        <v>290</v>
      </c>
      <c r="E5" s="483" t="s">
        <v>81</v>
      </c>
      <c r="F5" s="200" t="s">
        <v>78</v>
      </c>
      <c r="G5" s="485" t="s">
        <v>1</v>
      </c>
      <c r="H5" s="214" t="s">
        <v>79</v>
      </c>
      <c r="I5" s="215" t="s">
        <v>80</v>
      </c>
      <c r="J5" s="483" t="s">
        <v>81</v>
      </c>
    </row>
    <row r="6" spans="1:10" ht="21.75">
      <c r="A6" s="198" t="s">
        <v>82</v>
      </c>
      <c r="B6" s="482"/>
      <c r="C6" s="217" t="s">
        <v>21</v>
      </c>
      <c r="D6" s="218" t="s">
        <v>83</v>
      </c>
      <c r="E6" s="484"/>
      <c r="F6" s="198" t="s">
        <v>82</v>
      </c>
      <c r="G6" s="486"/>
      <c r="H6" s="217" t="s">
        <v>21</v>
      </c>
      <c r="I6" s="218" t="s">
        <v>83</v>
      </c>
      <c r="J6" s="484"/>
    </row>
    <row r="7" spans="1:10" ht="6" customHeight="1">
      <c r="A7" s="201"/>
      <c r="B7" s="221"/>
      <c r="C7" s="220"/>
      <c r="D7" s="221"/>
      <c r="E7" s="222"/>
      <c r="F7" s="223"/>
      <c r="G7" s="224"/>
      <c r="H7" s="224"/>
      <c r="I7" s="224"/>
      <c r="J7" s="225"/>
    </row>
    <row r="8" spans="1:31" ht="28.5" customHeight="1">
      <c r="A8" s="202">
        <v>3587425140</v>
      </c>
      <c r="B8" s="226" t="s">
        <v>18</v>
      </c>
      <c r="C8" s="261">
        <v>4342864121</v>
      </c>
      <c r="D8" s="261">
        <v>3951662850</v>
      </c>
      <c r="E8" s="208">
        <v>391201271</v>
      </c>
      <c r="F8" s="120">
        <f>F9</f>
        <v>17325</v>
      </c>
      <c r="G8" s="227" t="s">
        <v>38</v>
      </c>
      <c r="H8" s="122"/>
      <c r="I8" s="122"/>
      <c r="J8" s="228"/>
      <c r="K8" s="229"/>
      <c r="L8" s="229"/>
      <c r="M8" s="229"/>
      <c r="N8" s="229"/>
      <c r="O8" s="229"/>
      <c r="P8" s="229"/>
      <c r="Q8" s="229"/>
      <c r="R8" s="229"/>
      <c r="S8" s="229"/>
      <c r="T8" s="229"/>
      <c r="U8" s="229"/>
      <c r="V8" s="229"/>
      <c r="W8" s="229"/>
      <c r="X8" s="229"/>
      <c r="Y8" s="229"/>
      <c r="Z8" s="229"/>
      <c r="AA8" s="229"/>
      <c r="AB8" s="229"/>
      <c r="AC8" s="229"/>
      <c r="AD8" s="229"/>
      <c r="AE8" s="229"/>
    </row>
    <row r="9" spans="1:31" s="232" customFormat="1" ht="24" customHeight="1">
      <c r="A9" s="202">
        <v>3251677727</v>
      </c>
      <c r="B9" s="209" t="s">
        <v>45</v>
      </c>
      <c r="C9" s="261">
        <v>3878429019</v>
      </c>
      <c r="D9" s="261">
        <v>3555706914</v>
      </c>
      <c r="E9" s="208">
        <v>322722105</v>
      </c>
      <c r="F9" s="120">
        <f>SUM(F11:F11)</f>
        <v>17325</v>
      </c>
      <c r="G9" s="231" t="s">
        <v>109</v>
      </c>
      <c r="H9" s="121"/>
      <c r="I9" s="122"/>
      <c r="J9" s="228"/>
      <c r="K9" s="229"/>
      <c r="L9" s="229"/>
      <c r="M9" s="229"/>
      <c r="N9" s="229"/>
      <c r="O9" s="229"/>
      <c r="P9" s="229"/>
      <c r="Q9" s="229"/>
      <c r="R9" s="229"/>
      <c r="S9" s="229"/>
      <c r="T9" s="229"/>
      <c r="U9" s="229"/>
      <c r="V9" s="229"/>
      <c r="W9" s="229"/>
      <c r="X9" s="229"/>
      <c r="Y9" s="229"/>
      <c r="Z9" s="229"/>
      <c r="AA9" s="229"/>
      <c r="AB9" s="229"/>
      <c r="AC9" s="229"/>
      <c r="AD9" s="229"/>
      <c r="AE9" s="229"/>
    </row>
    <row r="10" spans="1:31" s="232" customFormat="1" ht="24" customHeight="1">
      <c r="A10" s="202">
        <v>73440749</v>
      </c>
      <c r="B10" s="269" t="s">
        <v>206</v>
      </c>
      <c r="C10" s="261">
        <v>51133721</v>
      </c>
      <c r="D10" s="261">
        <v>46513325</v>
      </c>
      <c r="E10" s="208">
        <v>4620396</v>
      </c>
      <c r="F10" s="120"/>
      <c r="G10" s="231"/>
      <c r="H10" s="121"/>
      <c r="I10" s="122"/>
      <c r="J10" s="228"/>
      <c r="K10" s="229"/>
      <c r="L10" s="229"/>
      <c r="M10" s="229"/>
      <c r="N10" s="229"/>
      <c r="O10" s="229"/>
      <c r="P10" s="229"/>
      <c r="Q10" s="229"/>
      <c r="R10" s="229"/>
      <c r="S10" s="229"/>
      <c r="T10" s="229"/>
      <c r="U10" s="229"/>
      <c r="V10" s="229"/>
      <c r="W10" s="229"/>
      <c r="X10" s="229"/>
      <c r="Y10" s="229"/>
      <c r="Z10" s="229"/>
      <c r="AA10" s="229"/>
      <c r="AB10" s="229"/>
      <c r="AC10" s="229"/>
      <c r="AD10" s="229"/>
      <c r="AE10" s="229"/>
    </row>
    <row r="11" spans="1:31" ht="24" customHeight="1">
      <c r="A11" s="127">
        <v>73440749</v>
      </c>
      <c r="B11" s="130" t="s">
        <v>46</v>
      </c>
      <c r="C11" s="121">
        <v>51133721</v>
      </c>
      <c r="D11" s="121">
        <v>46513325</v>
      </c>
      <c r="E11" s="207">
        <v>4620396</v>
      </c>
      <c r="F11" s="127">
        <v>17325</v>
      </c>
      <c r="G11" s="233" t="s">
        <v>110</v>
      </c>
      <c r="H11" s="121"/>
      <c r="I11" s="121"/>
      <c r="J11" s="234"/>
      <c r="K11" s="229"/>
      <c r="L11" s="229"/>
      <c r="M11" s="229"/>
      <c r="N11" s="229"/>
      <c r="O11" s="229"/>
      <c r="P11" s="229"/>
      <c r="Q11" s="229"/>
      <c r="R11" s="229"/>
      <c r="S11" s="229"/>
      <c r="T11" s="229"/>
      <c r="U11" s="229"/>
      <c r="V11" s="229"/>
      <c r="W11" s="229"/>
      <c r="X11" s="229"/>
      <c r="Y11" s="229"/>
      <c r="Z11" s="229"/>
      <c r="AA11" s="229"/>
      <c r="AB11" s="229"/>
      <c r="AC11" s="229"/>
      <c r="AD11" s="229"/>
      <c r="AE11" s="229"/>
    </row>
    <row r="12" spans="1:31" ht="24" customHeight="1">
      <c r="A12" s="120">
        <v>3117891822</v>
      </c>
      <c r="B12" s="270" t="s">
        <v>207</v>
      </c>
      <c r="C12" s="122">
        <v>3767247502</v>
      </c>
      <c r="D12" s="122">
        <v>3453431329</v>
      </c>
      <c r="E12" s="208">
        <v>313816173</v>
      </c>
      <c r="F12" s="127"/>
      <c r="G12" s="233"/>
      <c r="H12" s="121"/>
      <c r="I12" s="121"/>
      <c r="J12" s="234"/>
      <c r="K12" s="229"/>
      <c r="L12" s="229"/>
      <c r="M12" s="229"/>
      <c r="N12" s="229"/>
      <c r="O12" s="229"/>
      <c r="P12" s="229"/>
      <c r="Q12" s="229"/>
      <c r="R12" s="229"/>
      <c r="S12" s="229"/>
      <c r="T12" s="229"/>
      <c r="U12" s="229"/>
      <c r="V12" s="229"/>
      <c r="W12" s="229"/>
      <c r="X12" s="229"/>
      <c r="Y12" s="229"/>
      <c r="Z12" s="229"/>
      <c r="AA12" s="229"/>
      <c r="AB12" s="229"/>
      <c r="AC12" s="229"/>
      <c r="AD12" s="229"/>
      <c r="AE12" s="229"/>
    </row>
    <row r="13" spans="1:31" ht="30">
      <c r="A13" s="127">
        <v>425160980</v>
      </c>
      <c r="B13" s="130" t="s">
        <v>208</v>
      </c>
      <c r="C13" s="121">
        <v>427715036</v>
      </c>
      <c r="D13" s="121">
        <v>389067100</v>
      </c>
      <c r="E13" s="207">
        <v>38647936</v>
      </c>
      <c r="F13" s="120" t="e">
        <f>#REF!+#REF!</f>
        <v>#REF!</v>
      </c>
      <c r="G13" s="227" t="s">
        <v>112</v>
      </c>
      <c r="H13" s="122" t="e">
        <f>#REF!+#REF!</f>
        <v>#REF!</v>
      </c>
      <c r="I13" s="122" t="e">
        <f>#REF!+#REF!</f>
        <v>#REF!</v>
      </c>
      <c r="J13" s="228" t="e">
        <f>H13-I13</f>
        <v>#REF!</v>
      </c>
      <c r="K13" s="229"/>
      <c r="L13" s="229"/>
      <c r="M13" s="229"/>
      <c r="N13" s="229"/>
      <c r="O13" s="229"/>
      <c r="P13" s="229"/>
      <c r="Q13" s="229"/>
      <c r="R13" s="229"/>
      <c r="S13" s="229"/>
      <c r="T13" s="229"/>
      <c r="U13" s="229"/>
      <c r="V13" s="229"/>
      <c r="W13" s="229"/>
      <c r="X13" s="229"/>
      <c r="Y13" s="229"/>
      <c r="Z13" s="229"/>
      <c r="AA13" s="229"/>
      <c r="AB13" s="229"/>
      <c r="AC13" s="229"/>
      <c r="AD13" s="229"/>
      <c r="AE13" s="229"/>
    </row>
    <row r="14" spans="1:31" ht="23.25" customHeight="1">
      <c r="A14" s="127">
        <v>116642053</v>
      </c>
      <c r="B14" s="130" t="s">
        <v>294</v>
      </c>
      <c r="C14" s="121">
        <v>146039022</v>
      </c>
      <c r="D14" s="121">
        <v>159431916</v>
      </c>
      <c r="E14" s="207">
        <v>-13392894</v>
      </c>
      <c r="F14" s="196">
        <v>899197</v>
      </c>
      <c r="G14" s="233" t="s">
        <v>114</v>
      </c>
      <c r="H14" s="121">
        <v>1613791</v>
      </c>
      <c r="I14" s="121">
        <v>1224828</v>
      </c>
      <c r="J14" s="234">
        <f>H14-I14</f>
        <v>388963</v>
      </c>
      <c r="K14" s="229"/>
      <c r="L14" s="229"/>
      <c r="M14" s="229"/>
      <c r="N14" s="229"/>
      <c r="O14" s="229"/>
      <c r="P14" s="229"/>
      <c r="Q14" s="229"/>
      <c r="R14" s="229"/>
      <c r="S14" s="229"/>
      <c r="T14" s="229"/>
      <c r="U14" s="229"/>
      <c r="V14" s="229"/>
      <c r="W14" s="229"/>
      <c r="X14" s="229"/>
      <c r="Y14" s="229"/>
      <c r="Z14" s="229"/>
      <c r="AA14" s="229"/>
      <c r="AB14" s="229"/>
      <c r="AC14" s="229"/>
      <c r="AD14" s="229"/>
      <c r="AE14" s="229"/>
    </row>
    <row r="15" spans="1:31" ht="27" customHeight="1">
      <c r="A15" s="127">
        <v>2043852017</v>
      </c>
      <c r="B15" s="130" t="s">
        <v>209</v>
      </c>
      <c r="C15" s="121">
        <v>2822919242</v>
      </c>
      <c r="D15" s="121">
        <v>2567842856</v>
      </c>
      <c r="E15" s="207">
        <v>255076386</v>
      </c>
      <c r="F15" s="236"/>
      <c r="G15" s="237"/>
      <c r="H15" s="238"/>
      <c r="I15" s="238"/>
      <c r="J15" s="239"/>
      <c r="K15" s="229"/>
      <c r="L15" s="229"/>
      <c r="M15" s="229"/>
      <c r="N15" s="229"/>
      <c r="O15" s="229"/>
      <c r="P15" s="229"/>
      <c r="Q15" s="229"/>
      <c r="R15" s="229"/>
      <c r="S15" s="229"/>
      <c r="T15" s="229"/>
      <c r="U15" s="229"/>
      <c r="V15" s="229"/>
      <c r="W15" s="229"/>
      <c r="X15" s="229"/>
      <c r="Y15" s="229"/>
      <c r="Z15" s="229"/>
      <c r="AA15" s="229"/>
      <c r="AB15" s="229"/>
      <c r="AC15" s="229"/>
      <c r="AD15" s="229"/>
      <c r="AE15" s="229"/>
    </row>
    <row r="16" spans="1:31" ht="27" customHeight="1">
      <c r="A16" s="127">
        <v>532236772</v>
      </c>
      <c r="B16" s="130" t="s">
        <v>210</v>
      </c>
      <c r="C16" s="121">
        <v>370574202</v>
      </c>
      <c r="D16" s="121">
        <v>337089457</v>
      </c>
      <c r="E16" s="207">
        <v>33484745</v>
      </c>
      <c r="F16" s="236"/>
      <c r="G16" s="237"/>
      <c r="H16" s="238"/>
      <c r="I16" s="238"/>
      <c r="J16" s="239"/>
      <c r="K16" s="229"/>
      <c r="L16" s="229"/>
      <c r="M16" s="229"/>
      <c r="N16" s="229"/>
      <c r="O16" s="229"/>
      <c r="P16" s="229"/>
      <c r="Q16" s="229"/>
      <c r="R16" s="229"/>
      <c r="S16" s="229"/>
      <c r="T16" s="229"/>
      <c r="U16" s="229"/>
      <c r="V16" s="229"/>
      <c r="W16" s="229"/>
      <c r="X16" s="229"/>
      <c r="Y16" s="229"/>
      <c r="Z16" s="229"/>
      <c r="AA16" s="229"/>
      <c r="AB16" s="229"/>
      <c r="AC16" s="229"/>
      <c r="AD16" s="229"/>
      <c r="AE16" s="229"/>
    </row>
    <row r="17" spans="1:31" ht="24.75" customHeight="1">
      <c r="A17" s="120">
        <v>60038611</v>
      </c>
      <c r="B17" s="270" t="s">
        <v>224</v>
      </c>
      <c r="C17" s="122">
        <v>60047796</v>
      </c>
      <c r="D17" s="122">
        <v>55762260</v>
      </c>
      <c r="E17" s="208">
        <v>4285536</v>
      </c>
      <c r="F17" s="236"/>
      <c r="G17" s="237"/>
      <c r="H17" s="238"/>
      <c r="I17" s="238"/>
      <c r="J17" s="239"/>
      <c r="K17" s="229"/>
      <c r="L17" s="229"/>
      <c r="M17" s="229"/>
      <c r="N17" s="229"/>
      <c r="O17" s="229"/>
      <c r="P17" s="229"/>
      <c r="Q17" s="229"/>
      <c r="R17" s="229"/>
      <c r="S17" s="229"/>
      <c r="T17" s="229"/>
      <c r="U17" s="229"/>
      <c r="V17" s="229"/>
      <c r="W17" s="229"/>
      <c r="X17" s="229"/>
      <c r="Y17" s="229"/>
      <c r="Z17" s="229"/>
      <c r="AA17" s="229"/>
      <c r="AB17" s="229"/>
      <c r="AC17" s="229"/>
      <c r="AD17" s="229"/>
      <c r="AE17" s="229"/>
    </row>
    <row r="18" spans="1:31" ht="24.75" customHeight="1">
      <c r="A18" s="127">
        <v>56976963</v>
      </c>
      <c r="B18" s="130" t="s">
        <v>211</v>
      </c>
      <c r="C18" s="121">
        <v>57382315</v>
      </c>
      <c r="D18" s="121">
        <v>53408337</v>
      </c>
      <c r="E18" s="207">
        <v>3973978</v>
      </c>
      <c r="F18" s="236"/>
      <c r="G18" s="235"/>
      <c r="H18" s="238"/>
      <c r="I18" s="238"/>
      <c r="J18" s="240"/>
      <c r="K18" s="229"/>
      <c r="L18" s="229"/>
      <c r="M18" s="229"/>
      <c r="N18" s="229"/>
      <c r="O18" s="229"/>
      <c r="P18" s="229"/>
      <c r="Q18" s="229"/>
      <c r="R18" s="229"/>
      <c r="S18" s="229"/>
      <c r="T18" s="229"/>
      <c r="U18" s="229"/>
      <c r="V18" s="229"/>
      <c r="W18" s="229"/>
      <c r="X18" s="229"/>
      <c r="Y18" s="229"/>
      <c r="Z18" s="229"/>
      <c r="AA18" s="229"/>
      <c r="AB18" s="229"/>
      <c r="AC18" s="229"/>
      <c r="AD18" s="229"/>
      <c r="AE18" s="229"/>
    </row>
    <row r="19" spans="1:31" ht="24.75" customHeight="1">
      <c r="A19" s="127">
        <v>547952</v>
      </c>
      <c r="B19" s="130" t="s">
        <v>212</v>
      </c>
      <c r="C19" s="121">
        <v>1476</v>
      </c>
      <c r="D19" s="121">
        <v>1342</v>
      </c>
      <c r="E19" s="234">
        <v>134</v>
      </c>
      <c r="F19" s="236"/>
      <c r="G19" s="241"/>
      <c r="H19" s="238"/>
      <c r="I19" s="238"/>
      <c r="J19" s="240"/>
      <c r="K19" s="229"/>
      <c r="L19" s="229"/>
      <c r="M19" s="229"/>
      <c r="N19" s="229"/>
      <c r="O19" s="229"/>
      <c r="P19" s="229"/>
      <c r="Q19" s="229"/>
      <c r="R19" s="229"/>
      <c r="S19" s="229"/>
      <c r="T19" s="229"/>
      <c r="U19" s="229"/>
      <c r="V19" s="229"/>
      <c r="W19" s="229"/>
      <c r="X19" s="229"/>
      <c r="Y19" s="229"/>
      <c r="Z19" s="229"/>
      <c r="AA19" s="229"/>
      <c r="AB19" s="229"/>
      <c r="AC19" s="229"/>
      <c r="AD19" s="229"/>
      <c r="AE19" s="229"/>
    </row>
    <row r="20" spans="1:31" ht="24.75" customHeight="1">
      <c r="A20" s="127">
        <v>2513438</v>
      </c>
      <c r="B20" s="130" t="s">
        <v>213</v>
      </c>
      <c r="C20" s="121">
        <v>2664005</v>
      </c>
      <c r="D20" s="121">
        <v>2352581</v>
      </c>
      <c r="E20" s="207">
        <v>311424</v>
      </c>
      <c r="F20" s="236"/>
      <c r="G20" s="241"/>
      <c r="H20" s="238"/>
      <c r="I20" s="238"/>
      <c r="J20" s="240"/>
      <c r="K20" s="229"/>
      <c r="L20" s="229"/>
      <c r="M20" s="229"/>
      <c r="N20" s="229"/>
      <c r="O20" s="229"/>
      <c r="P20" s="229"/>
      <c r="Q20" s="229"/>
      <c r="R20" s="229"/>
      <c r="S20" s="229"/>
      <c r="T20" s="229"/>
      <c r="U20" s="229"/>
      <c r="V20" s="229"/>
      <c r="W20" s="229"/>
      <c r="X20" s="229"/>
      <c r="Y20" s="229"/>
      <c r="Z20" s="229"/>
      <c r="AA20" s="229"/>
      <c r="AB20" s="229"/>
      <c r="AC20" s="229"/>
      <c r="AD20" s="229"/>
      <c r="AE20" s="229"/>
    </row>
    <row r="21" spans="1:31" ht="24.75" customHeight="1">
      <c r="A21" s="127">
        <v>258</v>
      </c>
      <c r="B21" s="130" t="s">
        <v>270</v>
      </c>
      <c r="C21" s="121"/>
      <c r="D21" s="121"/>
      <c r="E21" s="234"/>
      <c r="F21" s="236"/>
      <c r="G21" s="241"/>
      <c r="H21" s="238"/>
      <c r="I21" s="238"/>
      <c r="J21" s="240"/>
      <c r="K21" s="229"/>
      <c r="L21" s="229"/>
      <c r="M21" s="229"/>
      <c r="N21" s="229"/>
      <c r="O21" s="229"/>
      <c r="P21" s="229"/>
      <c r="Q21" s="229"/>
      <c r="R21" s="229"/>
      <c r="S21" s="229"/>
      <c r="T21" s="229"/>
      <c r="U21" s="229"/>
      <c r="V21" s="229"/>
      <c r="W21" s="229"/>
      <c r="X21" s="229"/>
      <c r="Y21" s="229"/>
      <c r="Z21" s="229"/>
      <c r="AA21" s="229"/>
      <c r="AB21" s="229"/>
      <c r="AC21" s="229"/>
      <c r="AD21" s="229"/>
      <c r="AE21" s="229"/>
    </row>
    <row r="22" spans="1:31" s="232" customFormat="1" ht="24.75" customHeight="1">
      <c r="A22" s="202">
        <v>306545</v>
      </c>
      <c r="B22" s="270" t="s">
        <v>220</v>
      </c>
      <c r="C22" s="122"/>
      <c r="D22" s="122"/>
      <c r="E22" s="228"/>
      <c r="F22" s="120">
        <f>SUM(F23:F26)</f>
        <v>17325</v>
      </c>
      <c r="G22" s="231" t="s">
        <v>109</v>
      </c>
      <c r="H22" s="121"/>
      <c r="I22" s="122"/>
      <c r="J22" s="228"/>
      <c r="K22" s="229"/>
      <c r="L22" s="229"/>
      <c r="M22" s="229"/>
      <c r="N22" s="229"/>
      <c r="O22" s="229"/>
      <c r="P22" s="229"/>
      <c r="Q22" s="229"/>
      <c r="R22" s="229"/>
      <c r="S22" s="229"/>
      <c r="T22" s="229"/>
      <c r="U22" s="229"/>
      <c r="V22" s="229"/>
      <c r="W22" s="229"/>
      <c r="X22" s="229"/>
      <c r="Y22" s="229"/>
      <c r="Z22" s="229"/>
      <c r="AA22" s="229"/>
      <c r="AB22" s="229"/>
      <c r="AC22" s="229"/>
      <c r="AD22" s="229"/>
      <c r="AE22" s="229"/>
    </row>
    <row r="23" spans="1:31" ht="24.75" customHeight="1">
      <c r="A23" s="127">
        <v>306545</v>
      </c>
      <c r="B23" s="130" t="s">
        <v>214</v>
      </c>
      <c r="C23" s="121"/>
      <c r="D23" s="121"/>
      <c r="E23" s="234"/>
      <c r="F23" s="127">
        <v>17325</v>
      </c>
      <c r="G23" s="233" t="s">
        <v>110</v>
      </c>
      <c r="H23" s="121"/>
      <c r="I23" s="121"/>
      <c r="J23" s="234"/>
      <c r="K23" s="229"/>
      <c r="L23" s="229"/>
      <c r="M23" s="229"/>
      <c r="N23" s="229"/>
      <c r="O23" s="229"/>
      <c r="P23" s="229"/>
      <c r="Q23" s="229"/>
      <c r="R23" s="229"/>
      <c r="S23" s="229"/>
      <c r="T23" s="229"/>
      <c r="U23" s="229"/>
      <c r="V23" s="229"/>
      <c r="W23" s="229"/>
      <c r="X23" s="229"/>
      <c r="Y23" s="229"/>
      <c r="Z23" s="229"/>
      <c r="AA23" s="229"/>
      <c r="AB23" s="229"/>
      <c r="AC23" s="229"/>
      <c r="AD23" s="229"/>
      <c r="AE23" s="229"/>
    </row>
    <row r="24" spans="1:31" ht="24.75" customHeight="1">
      <c r="A24" s="120">
        <v>330795651</v>
      </c>
      <c r="B24" s="262" t="s">
        <v>222</v>
      </c>
      <c r="C24" s="122">
        <v>458769143</v>
      </c>
      <c r="D24" s="122">
        <v>390726341</v>
      </c>
      <c r="E24" s="208">
        <v>68042802</v>
      </c>
      <c r="F24" s="127"/>
      <c r="G24" s="233"/>
      <c r="H24" s="121"/>
      <c r="I24" s="121"/>
      <c r="J24" s="234"/>
      <c r="K24" s="229"/>
      <c r="L24" s="229"/>
      <c r="M24" s="229"/>
      <c r="N24" s="229"/>
      <c r="O24" s="229"/>
      <c r="P24" s="229"/>
      <c r="Q24" s="229"/>
      <c r="R24" s="229"/>
      <c r="S24" s="229"/>
      <c r="T24" s="229"/>
      <c r="U24" s="229"/>
      <c r="V24" s="229"/>
      <c r="W24" s="229"/>
      <c r="X24" s="229"/>
      <c r="Y24" s="229"/>
      <c r="Z24" s="229"/>
      <c r="AA24" s="229"/>
      <c r="AB24" s="229"/>
      <c r="AC24" s="229"/>
      <c r="AD24" s="229"/>
      <c r="AE24" s="229"/>
    </row>
    <row r="25" spans="1:31" ht="21" customHeight="1">
      <c r="A25" s="120">
        <v>330795651</v>
      </c>
      <c r="B25" s="270" t="s">
        <v>221</v>
      </c>
      <c r="C25" s="122">
        <v>458769143</v>
      </c>
      <c r="D25" s="122">
        <v>390726341</v>
      </c>
      <c r="E25" s="208">
        <v>68042802</v>
      </c>
      <c r="F25" s="236"/>
      <c r="G25" s="241"/>
      <c r="H25" s="238"/>
      <c r="I25" s="238"/>
      <c r="J25" s="240"/>
      <c r="K25" s="229"/>
      <c r="L25" s="229"/>
      <c r="M25" s="229"/>
      <c r="N25" s="229"/>
      <c r="O25" s="229"/>
      <c r="P25" s="229"/>
      <c r="Q25" s="229"/>
      <c r="R25" s="229"/>
      <c r="S25" s="229"/>
      <c r="T25" s="229"/>
      <c r="U25" s="229"/>
      <c r="V25" s="229"/>
      <c r="W25" s="229"/>
      <c r="X25" s="229"/>
      <c r="Y25" s="229"/>
      <c r="Z25" s="229"/>
      <c r="AA25" s="229"/>
      <c r="AB25" s="229"/>
      <c r="AC25" s="229"/>
      <c r="AD25" s="229"/>
      <c r="AE25" s="229"/>
    </row>
    <row r="26" spans="1:31" s="232" customFormat="1" ht="31.5" customHeight="1">
      <c r="A26" s="127">
        <v>13614569</v>
      </c>
      <c r="B26" s="130" t="s">
        <v>215</v>
      </c>
      <c r="C26" s="121">
        <v>7562002</v>
      </c>
      <c r="D26" s="121">
        <v>8298801</v>
      </c>
      <c r="E26" s="207">
        <v>-736799</v>
      </c>
      <c r="F26" s="242"/>
      <c r="G26" s="243"/>
      <c r="H26" s="244"/>
      <c r="I26" s="244"/>
      <c r="J26" s="240"/>
      <c r="K26" s="229"/>
      <c r="L26" s="229"/>
      <c r="M26" s="229"/>
      <c r="N26" s="229"/>
      <c r="O26" s="229"/>
      <c r="P26" s="229"/>
      <c r="Q26" s="229"/>
      <c r="R26" s="229"/>
      <c r="S26" s="229"/>
      <c r="T26" s="229"/>
      <c r="U26" s="229"/>
      <c r="V26" s="229"/>
      <c r="W26" s="229"/>
      <c r="X26" s="229"/>
      <c r="Y26" s="229"/>
      <c r="Z26" s="229"/>
      <c r="AA26" s="229"/>
      <c r="AB26" s="229"/>
      <c r="AC26" s="229"/>
      <c r="AD26" s="229"/>
      <c r="AE26" s="229"/>
    </row>
    <row r="27" spans="1:31" s="232" customFormat="1" ht="32.25" customHeight="1">
      <c r="A27" s="127">
        <v>308553372</v>
      </c>
      <c r="B27" s="130" t="s">
        <v>295</v>
      </c>
      <c r="C27" s="121">
        <v>445200027</v>
      </c>
      <c r="D27" s="121">
        <v>376963223</v>
      </c>
      <c r="E27" s="207">
        <v>68236804</v>
      </c>
      <c r="F27" s="242"/>
      <c r="G27" s="243"/>
      <c r="H27" s="244"/>
      <c r="I27" s="244"/>
      <c r="J27" s="240"/>
      <c r="K27" s="229"/>
      <c r="L27" s="229"/>
      <c r="M27" s="229"/>
      <c r="N27" s="229"/>
      <c r="O27" s="229"/>
      <c r="P27" s="229"/>
      <c r="Q27" s="229"/>
      <c r="R27" s="229"/>
      <c r="S27" s="229"/>
      <c r="T27" s="229"/>
      <c r="U27" s="229"/>
      <c r="V27" s="229"/>
      <c r="W27" s="229"/>
      <c r="X27" s="229"/>
      <c r="Y27" s="229"/>
      <c r="Z27" s="229"/>
      <c r="AA27" s="229"/>
      <c r="AB27" s="229"/>
      <c r="AC27" s="229"/>
      <c r="AD27" s="229"/>
      <c r="AE27" s="229"/>
    </row>
    <row r="28" spans="1:31" s="232" customFormat="1" ht="25.5" customHeight="1">
      <c r="A28" s="127">
        <v>8627710</v>
      </c>
      <c r="B28" s="130" t="s">
        <v>255</v>
      </c>
      <c r="C28" s="121">
        <v>6007114</v>
      </c>
      <c r="D28" s="121">
        <v>5464317</v>
      </c>
      <c r="E28" s="207">
        <v>542797</v>
      </c>
      <c r="F28" s="242"/>
      <c r="G28" s="243"/>
      <c r="H28" s="244"/>
      <c r="I28" s="244"/>
      <c r="J28" s="240"/>
      <c r="K28" s="229"/>
      <c r="L28" s="229"/>
      <c r="M28" s="229"/>
      <c r="N28" s="229"/>
      <c r="O28" s="229"/>
      <c r="P28" s="229"/>
      <c r="Q28" s="229"/>
      <c r="R28" s="229"/>
      <c r="S28" s="229"/>
      <c r="T28" s="229"/>
      <c r="U28" s="229"/>
      <c r="V28" s="229"/>
      <c r="W28" s="229"/>
      <c r="X28" s="229"/>
      <c r="Y28" s="229"/>
      <c r="Z28" s="229"/>
      <c r="AA28" s="229"/>
      <c r="AB28" s="229"/>
      <c r="AC28" s="229"/>
      <c r="AD28" s="229"/>
      <c r="AE28" s="229"/>
    </row>
    <row r="29" spans="1:31" s="232" customFormat="1" ht="26.25" customHeight="1">
      <c r="A29" s="120">
        <v>10869</v>
      </c>
      <c r="B29" s="209" t="s">
        <v>134</v>
      </c>
      <c r="C29" s="122">
        <v>7852</v>
      </c>
      <c r="D29" s="122">
        <v>10187</v>
      </c>
      <c r="E29" s="208">
        <v>-2335</v>
      </c>
      <c r="F29" s="245"/>
      <c r="G29" s="246"/>
      <c r="H29" s="246"/>
      <c r="I29" s="246"/>
      <c r="J29" s="247"/>
      <c r="K29" s="229"/>
      <c r="L29" s="229"/>
      <c r="M29" s="229"/>
      <c r="N29" s="229"/>
      <c r="O29" s="229"/>
      <c r="P29" s="229"/>
      <c r="Q29" s="229"/>
      <c r="R29" s="229"/>
      <c r="S29" s="229"/>
      <c r="T29" s="229"/>
      <c r="U29" s="229"/>
      <c r="V29" s="229"/>
      <c r="W29" s="229"/>
      <c r="X29" s="229"/>
      <c r="Y29" s="229"/>
      <c r="Z29" s="229"/>
      <c r="AA29" s="229"/>
      <c r="AB29" s="229"/>
      <c r="AC29" s="229"/>
      <c r="AD29" s="229"/>
      <c r="AE29" s="229"/>
    </row>
    <row r="30" spans="1:31" s="232" customFormat="1" ht="26.25" customHeight="1">
      <c r="A30" s="120">
        <v>10869</v>
      </c>
      <c r="B30" s="271" t="s">
        <v>134</v>
      </c>
      <c r="C30" s="122">
        <v>7852</v>
      </c>
      <c r="D30" s="122">
        <v>10187</v>
      </c>
      <c r="E30" s="208">
        <v>-2335</v>
      </c>
      <c r="F30" s="245"/>
      <c r="G30" s="246"/>
      <c r="H30" s="246"/>
      <c r="I30" s="246"/>
      <c r="J30" s="247"/>
      <c r="K30" s="229"/>
      <c r="L30" s="229"/>
      <c r="M30" s="229"/>
      <c r="N30" s="229"/>
      <c r="O30" s="229"/>
      <c r="P30" s="229"/>
      <c r="Q30" s="229"/>
      <c r="R30" s="229"/>
      <c r="S30" s="229"/>
      <c r="T30" s="229"/>
      <c r="U30" s="229"/>
      <c r="V30" s="229"/>
      <c r="W30" s="229"/>
      <c r="X30" s="229"/>
      <c r="Y30" s="229"/>
      <c r="Z30" s="229"/>
      <c r="AA30" s="229"/>
      <c r="AB30" s="229"/>
      <c r="AC30" s="229"/>
      <c r="AD30" s="229"/>
      <c r="AE30" s="229"/>
    </row>
    <row r="31" spans="1:31" s="232" customFormat="1" ht="23.25" customHeight="1">
      <c r="A31" s="127">
        <v>10869</v>
      </c>
      <c r="B31" s="130" t="s">
        <v>216</v>
      </c>
      <c r="C31" s="121">
        <v>7852</v>
      </c>
      <c r="D31" s="121">
        <v>10187</v>
      </c>
      <c r="E31" s="207">
        <v>-2335</v>
      </c>
      <c r="F31" s="245"/>
      <c r="G31" s="246"/>
      <c r="H31" s="246"/>
      <c r="I31" s="246"/>
      <c r="J31" s="247"/>
      <c r="K31" s="229"/>
      <c r="L31" s="229"/>
      <c r="M31" s="229"/>
      <c r="N31" s="229"/>
      <c r="O31" s="229"/>
      <c r="P31" s="229"/>
      <c r="Q31" s="229"/>
      <c r="R31" s="229"/>
      <c r="S31" s="229"/>
      <c r="T31" s="229"/>
      <c r="U31" s="229"/>
      <c r="V31" s="229"/>
      <c r="W31" s="229"/>
      <c r="X31" s="229"/>
      <c r="Y31" s="229"/>
      <c r="Z31" s="229"/>
      <c r="AA31" s="229"/>
      <c r="AB31" s="229"/>
      <c r="AC31" s="229"/>
      <c r="AD31" s="229"/>
      <c r="AE31" s="229"/>
    </row>
    <row r="32" spans="1:31" ht="26.25" customHeight="1">
      <c r="A32" s="202">
        <v>4940893</v>
      </c>
      <c r="B32" s="209" t="s">
        <v>56</v>
      </c>
      <c r="C32" s="122">
        <v>5658107</v>
      </c>
      <c r="D32" s="122">
        <v>5219408</v>
      </c>
      <c r="E32" s="208">
        <v>438699</v>
      </c>
      <c r="F32" s="245"/>
      <c r="G32" s="246"/>
      <c r="H32" s="246"/>
      <c r="I32" s="246"/>
      <c r="J32" s="247"/>
      <c r="K32" s="229"/>
      <c r="L32" s="229"/>
      <c r="M32" s="229"/>
      <c r="N32" s="229"/>
      <c r="O32" s="229"/>
      <c r="P32" s="229"/>
      <c r="Q32" s="229"/>
      <c r="R32" s="229"/>
      <c r="S32" s="229"/>
      <c r="T32" s="229"/>
      <c r="U32" s="229"/>
      <c r="V32" s="229"/>
      <c r="W32" s="229"/>
      <c r="X32" s="229"/>
      <c r="Y32" s="229"/>
      <c r="Z32" s="229"/>
      <c r="AA32" s="229"/>
      <c r="AB32" s="229"/>
      <c r="AC32" s="229"/>
      <c r="AD32" s="229"/>
      <c r="AE32" s="229"/>
    </row>
    <row r="33" spans="1:31" ht="26.25" customHeight="1">
      <c r="A33" s="202">
        <v>4940893</v>
      </c>
      <c r="B33" s="271" t="s">
        <v>219</v>
      </c>
      <c r="C33" s="122">
        <v>5658107</v>
      </c>
      <c r="D33" s="122">
        <v>5219408</v>
      </c>
      <c r="E33" s="208">
        <v>438699</v>
      </c>
      <c r="F33" s="245"/>
      <c r="G33" s="246"/>
      <c r="H33" s="246"/>
      <c r="I33" s="246"/>
      <c r="J33" s="247"/>
      <c r="K33" s="229"/>
      <c r="L33" s="229"/>
      <c r="M33" s="229"/>
      <c r="N33" s="229"/>
      <c r="O33" s="229"/>
      <c r="P33" s="229"/>
      <c r="Q33" s="229"/>
      <c r="R33" s="229"/>
      <c r="S33" s="229"/>
      <c r="T33" s="229"/>
      <c r="U33" s="229"/>
      <c r="V33" s="229"/>
      <c r="W33" s="229"/>
      <c r="X33" s="229"/>
      <c r="Y33" s="229"/>
      <c r="Z33" s="229"/>
      <c r="AA33" s="229"/>
      <c r="AB33" s="229"/>
      <c r="AC33" s="229"/>
      <c r="AD33" s="229"/>
      <c r="AE33" s="229"/>
    </row>
    <row r="34" spans="1:31" ht="22.5" customHeight="1">
      <c r="A34" s="107">
        <v>5563427</v>
      </c>
      <c r="B34" s="130" t="s">
        <v>217</v>
      </c>
      <c r="C34" s="121">
        <v>6283880</v>
      </c>
      <c r="D34" s="121">
        <v>5910957</v>
      </c>
      <c r="E34" s="207">
        <v>372923</v>
      </c>
      <c r="F34" s="245"/>
      <c r="G34" s="246"/>
      <c r="H34" s="246"/>
      <c r="I34" s="246"/>
      <c r="J34" s="247"/>
      <c r="K34" s="229"/>
      <c r="L34" s="229"/>
      <c r="M34" s="229"/>
      <c r="N34" s="229"/>
      <c r="O34" s="229"/>
      <c r="P34" s="229"/>
      <c r="Q34" s="229"/>
      <c r="R34" s="229"/>
      <c r="S34" s="229"/>
      <c r="T34" s="229"/>
      <c r="U34" s="229"/>
      <c r="V34" s="229"/>
      <c r="W34" s="229"/>
      <c r="X34" s="229"/>
      <c r="Y34" s="229"/>
      <c r="Z34" s="229"/>
      <c r="AA34" s="229"/>
      <c r="AB34" s="229"/>
      <c r="AC34" s="229"/>
      <c r="AD34" s="229"/>
      <c r="AE34" s="229"/>
    </row>
    <row r="35" spans="1:31" ht="24" customHeight="1">
      <c r="A35" s="107">
        <v>622534</v>
      </c>
      <c r="B35" s="130" t="s">
        <v>218</v>
      </c>
      <c r="C35" s="123">
        <v>625773</v>
      </c>
      <c r="D35" s="123">
        <v>691549</v>
      </c>
      <c r="E35" s="207">
        <v>65776</v>
      </c>
      <c r="F35" s="245"/>
      <c r="G35" s="246"/>
      <c r="H35" s="246"/>
      <c r="I35" s="246"/>
      <c r="J35" s="247"/>
      <c r="K35" s="229"/>
      <c r="L35" s="229"/>
      <c r="M35" s="229"/>
      <c r="N35" s="229"/>
      <c r="O35" s="229"/>
      <c r="P35" s="229"/>
      <c r="Q35" s="229"/>
      <c r="R35" s="229"/>
      <c r="S35" s="229"/>
      <c r="T35" s="229"/>
      <c r="U35" s="229"/>
      <c r="V35" s="229"/>
      <c r="W35" s="229"/>
      <c r="X35" s="229"/>
      <c r="Y35" s="229"/>
      <c r="Z35" s="229"/>
      <c r="AA35" s="229"/>
      <c r="AB35" s="229"/>
      <c r="AC35" s="229"/>
      <c r="AD35" s="229"/>
      <c r="AE35" s="229"/>
    </row>
    <row r="36" spans="1:31" ht="22.5" thickBot="1">
      <c r="A36" s="204">
        <v>3587425140</v>
      </c>
      <c r="B36" s="211" t="s">
        <v>86</v>
      </c>
      <c r="C36" s="212">
        <v>4342864121</v>
      </c>
      <c r="D36" s="212">
        <v>3951662850</v>
      </c>
      <c r="E36" s="213">
        <v>391201271</v>
      </c>
      <c r="F36" s="204" t="e">
        <f>F13+F8</f>
        <v>#REF!</v>
      </c>
      <c r="G36" s="248" t="s">
        <v>94</v>
      </c>
      <c r="H36" s="212" t="e">
        <f>H13+H8</f>
        <v>#REF!</v>
      </c>
      <c r="I36" s="212" t="e">
        <f>I13+I8</f>
        <v>#REF!</v>
      </c>
      <c r="J36" s="213" t="e">
        <f>J13+J8</f>
        <v>#REF!</v>
      </c>
      <c r="K36" s="229"/>
      <c r="L36" s="229"/>
      <c r="M36" s="229"/>
      <c r="N36" s="229"/>
      <c r="O36" s="229"/>
      <c r="P36" s="229"/>
      <c r="Q36" s="229"/>
      <c r="R36" s="229"/>
      <c r="S36" s="229"/>
      <c r="T36" s="229"/>
      <c r="U36" s="229"/>
      <c r="V36" s="229"/>
      <c r="W36" s="229"/>
      <c r="X36" s="229"/>
      <c r="Y36" s="229"/>
      <c r="Z36" s="229"/>
      <c r="AA36" s="229"/>
      <c r="AB36" s="229"/>
      <c r="AC36" s="229"/>
      <c r="AD36" s="229"/>
      <c r="AE36" s="229"/>
    </row>
    <row r="37" spans="1:5" s="229" customFormat="1" ht="18" customHeight="1">
      <c r="A37" s="487" t="s">
        <v>296</v>
      </c>
      <c r="B37" s="487"/>
      <c r="C37" s="487"/>
      <c r="D37" s="487"/>
      <c r="E37" s="487"/>
    </row>
    <row r="38" spans="1:5" s="229" customFormat="1" ht="18" customHeight="1">
      <c r="A38" s="481" t="s">
        <v>292</v>
      </c>
      <c r="B38" s="481"/>
      <c r="C38" s="481"/>
      <c r="D38" s="481"/>
      <c r="E38" s="481"/>
    </row>
    <row r="39" spans="1:5" s="229" customFormat="1" ht="18" customHeight="1">
      <c r="A39" s="481" t="s">
        <v>293</v>
      </c>
      <c r="B39" s="481"/>
      <c r="C39" s="481"/>
      <c r="D39" s="481"/>
      <c r="E39" s="481"/>
    </row>
    <row r="40" spans="1:2" s="229" customFormat="1" ht="15.75">
      <c r="A40" s="205"/>
      <c r="B40" s="205"/>
    </row>
    <row r="41" spans="1:2" s="229" customFormat="1" ht="15.75">
      <c r="A41" s="205"/>
      <c r="B41" s="205"/>
    </row>
    <row r="42" spans="1:2" s="229" customFormat="1" ht="15.75">
      <c r="A42" s="205"/>
      <c r="B42" s="205"/>
    </row>
    <row r="43" spans="1:2" s="229" customFormat="1" ht="19.5" customHeight="1">
      <c r="A43" s="205"/>
      <c r="B43" s="205"/>
    </row>
    <row r="44" spans="1:2" s="229" customFormat="1" ht="15.75">
      <c r="A44" s="205"/>
      <c r="B44" s="205"/>
    </row>
    <row r="45" spans="1:2" s="229" customFormat="1" ht="24.75" customHeight="1">
      <c r="A45" s="205"/>
      <c r="B45" s="205"/>
    </row>
    <row r="46" spans="1:2" s="229" customFormat="1" ht="15.75">
      <c r="A46" s="205"/>
      <c r="B46" s="205"/>
    </row>
    <row r="47" spans="1:2" s="229" customFormat="1" ht="15.75">
      <c r="A47" s="205"/>
      <c r="B47" s="205"/>
    </row>
    <row r="48" spans="1:2" s="229" customFormat="1" ht="15.75">
      <c r="A48" s="205"/>
      <c r="B48" s="205"/>
    </row>
    <row r="49" spans="1:2" s="229" customFormat="1" ht="15.75">
      <c r="A49" s="205"/>
      <c r="B49" s="205"/>
    </row>
    <row r="50" spans="1:2" s="229" customFormat="1" ht="15.75">
      <c r="A50" s="205"/>
      <c r="B50" s="205"/>
    </row>
    <row r="51" spans="1:2" s="229" customFormat="1" ht="15.75">
      <c r="A51" s="205"/>
      <c r="B51" s="205"/>
    </row>
    <row r="52" spans="1:2" s="229" customFormat="1" ht="15.75">
      <c r="A52" s="205"/>
      <c r="B52" s="205"/>
    </row>
    <row r="53" spans="1:2" s="229" customFormat="1" ht="15.75">
      <c r="A53" s="205"/>
      <c r="B53" s="205"/>
    </row>
    <row r="54" spans="1:2" s="229" customFormat="1" ht="15.75">
      <c r="A54" s="205"/>
      <c r="B54" s="205"/>
    </row>
    <row r="55" spans="6:31" ht="21.75">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row>
    <row r="56" spans="6:31" ht="21.75">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row>
    <row r="57" spans="6:31" ht="21.75">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row>
    <row r="58" spans="6:31" ht="21.75">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row>
    <row r="59" spans="6:31" ht="21.75">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row>
    <row r="60" spans="6:31" ht="21.75">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row>
    <row r="61" spans="6:31" ht="21.75">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row>
    <row r="62" spans="6:31" ht="21.75">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row>
    <row r="63" spans="6:31" ht="21.75">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row>
  </sheetData>
  <sheetProtection/>
  <mergeCells count="13">
    <mergeCell ref="A38:E38"/>
    <mergeCell ref="A39:E39"/>
    <mergeCell ref="B5:B6"/>
    <mergeCell ref="E5:E6"/>
    <mergeCell ref="G5:G6"/>
    <mergeCell ref="J5:J6"/>
    <mergeCell ref="A37:E37"/>
    <mergeCell ref="A1:E1"/>
    <mergeCell ref="F1:J1"/>
    <mergeCell ref="A2:E2"/>
    <mergeCell ref="F2:J2"/>
    <mergeCell ref="A3:E3"/>
    <mergeCell ref="F3:J3"/>
  </mergeCells>
  <printOptions horizontalCentered="1"/>
  <pageMargins left="0.7480314960629921" right="0.7480314960629921" top="0.984251968503937" bottom="0.984251968503937" header="0.5118110236220472" footer="0.5118110236220472"/>
  <pageSetup cellComments="asDisplayed" fitToWidth="0" fitToHeight="1" horizontalDpi="600" verticalDpi="600" orientation="portrait" paperSize="9" scale="76" r:id="rId1"/>
  <headerFooter alignWithMargins="0">
    <oddFooter>&amp;C&amp;14 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pensionfund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張立偉</dc:creator>
  <cp:keywords/>
  <dc:description/>
  <cp:lastModifiedBy>胡珠瑩</cp:lastModifiedBy>
  <cp:lastPrinted>2023-08-21T08:10:50Z</cp:lastPrinted>
  <dcterms:created xsi:type="dcterms:W3CDTF">2007-04-10T06:48:06Z</dcterms:created>
  <dcterms:modified xsi:type="dcterms:W3CDTF">2023-08-21T08:23:38Z</dcterms:modified>
  <cp:category/>
  <cp:version/>
  <cp:contentType/>
  <cp:contentStatus/>
</cp:coreProperties>
</file>